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3" documentId="8_{9F268BE0-996D-446C-80F6-FB881E2EE2EF}" xr6:coauthVersionLast="47" xr6:coauthVersionMax="47" xr10:uidLastSave="{95B1B8BB-48DC-488D-9337-80914C101071}"/>
  <bookViews>
    <workbookView xWindow="15" yWindow="563" windowWidth="11137" windowHeight="13117" firstSheet="4" activeTab="5" xr2:uid="{00000000-000D-0000-FFFF-FFFF00000000}"/>
  </bookViews>
  <sheets>
    <sheet name=" " sheetId="3" r:id="rId1"/>
    <sheet name="Disclaimer" sheetId="13" r:id="rId2"/>
    <sheet name="Notes" sheetId="11" r:id="rId3"/>
    <sheet name="Occupancy_2024" sheetId="24" r:id="rId4"/>
    <sheet name="Traffic&gt;" sheetId="25" r:id="rId5"/>
    <sheet name="Dec-23" sheetId="44" r:id="rId6"/>
    <sheet name="Nov-23" sheetId="43" r:id="rId7"/>
    <sheet name="Oct-23" sheetId="41" r:id="rId8"/>
    <sheet name="Sep-23" sheetId="40" r:id="rId9"/>
    <sheet name="Aug-23" sheetId="38" r:id="rId10"/>
    <sheet name="July-23" sheetId="37" r:id="rId11"/>
    <sheet name="June-23" sheetId="36" r:id="rId12"/>
    <sheet name="May-23" sheetId="35" r:id="rId13"/>
    <sheet name="Apr-23" sheetId="34" r:id="rId14"/>
    <sheet name="Mar-23" sheetId="33" r:id="rId15"/>
    <sheet name="Mar-23_old structure" sheetId="32" r:id="rId16"/>
    <sheet name="Feb-23" sheetId="31" r:id="rId17"/>
    <sheet name="Jan-23" sheetId="30" r:id="rId18"/>
    <sheet name="Dec-22" sheetId="29" r:id="rId19"/>
    <sheet name="Nov-22" sheetId="28" r:id="rId20"/>
    <sheet name="Oct-22" sheetId="27" r:id="rId21"/>
    <sheet name="Sep-22" sheetId="26" r:id="rId22"/>
    <sheet name="Aug-22" sheetId="22" r:id="rId23"/>
    <sheet name="Jul-22" sheetId="21" r:id="rId24"/>
    <sheet name="Jun-22" sheetId="20" r:id="rId25"/>
    <sheet name="May-22" sheetId="19" r:id="rId26"/>
    <sheet name="Apr-22" sheetId="18" r:id="rId27"/>
    <sheet name="Mar-22" sheetId="17" r:id="rId28"/>
    <sheet name="Feb-22" sheetId="16" r:id="rId29"/>
    <sheet name="Jan-22" sheetId="15" r:id="rId30"/>
    <sheet name="Dec-21" sheetId="14" r:id="rId31"/>
    <sheet name="Nov-21" sheetId="10" r:id="rId32"/>
    <sheet name="Oct-21" sheetId="9" r:id="rId33"/>
    <sheet name="Sept-21" sheetId="1" r:id="rId34"/>
  </sheets>
  <externalReferences>
    <externalReference r:id="rId35"/>
    <externalReference r:id="rId36"/>
    <externalReference r:id="rId37"/>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6" hidden="1">'Apr-22'!$X:$XFD</definedName>
    <definedName name="Z_5F6D01E3_9E6F_4D7F_980F_63899AF95899_.wvu.Cols" localSheetId="22" hidden="1">'Aug-22'!$X:$XFD</definedName>
    <definedName name="Z_5F6D01E3_9E6F_4D7F_980F_63899AF95899_.wvu.Cols" localSheetId="30" hidden="1">'Dec-21'!$S:$XFD</definedName>
    <definedName name="Z_5F6D01E3_9E6F_4D7F_980F_63899AF95899_.wvu.Cols" localSheetId="18" hidden="1">'Dec-22'!$X:$XFD</definedName>
    <definedName name="Z_5F6D01E3_9E6F_4D7F_980F_63899AF95899_.wvu.Cols" localSheetId="1" hidden="1">Disclaimer!$X:$XFD</definedName>
    <definedName name="Z_5F6D01E3_9E6F_4D7F_980F_63899AF95899_.wvu.Cols" localSheetId="28" hidden="1">'Feb-22'!$X:$XFD</definedName>
    <definedName name="Z_5F6D01E3_9E6F_4D7F_980F_63899AF95899_.wvu.Cols" localSheetId="29" hidden="1">'Jan-22'!$X:$XFD</definedName>
    <definedName name="Z_5F6D01E3_9E6F_4D7F_980F_63899AF95899_.wvu.Cols" localSheetId="17" hidden="1">'Jan-23'!$AC:$XFD</definedName>
    <definedName name="Z_5F6D01E3_9E6F_4D7F_980F_63899AF95899_.wvu.Cols" localSheetId="23" hidden="1">'Jul-22'!$X:$XFD</definedName>
    <definedName name="Z_5F6D01E3_9E6F_4D7F_980F_63899AF95899_.wvu.Cols" localSheetId="24" hidden="1">'Jun-22'!$X:$XFD</definedName>
    <definedName name="Z_5F6D01E3_9E6F_4D7F_980F_63899AF95899_.wvu.Cols" localSheetId="27" hidden="1">'Mar-22'!$X:$XFD</definedName>
    <definedName name="Z_5F6D01E3_9E6F_4D7F_980F_63899AF95899_.wvu.Cols" localSheetId="25" hidden="1">'May-22'!$X:$XFD</definedName>
    <definedName name="Z_5F6D01E3_9E6F_4D7F_980F_63899AF95899_.wvu.Cols" localSheetId="2" hidden="1">Notes!$S:$XFD</definedName>
    <definedName name="Z_5F6D01E3_9E6F_4D7F_980F_63899AF95899_.wvu.Cols" localSheetId="31" hidden="1">'Nov-21'!$S:$XFD</definedName>
    <definedName name="Z_5F6D01E3_9E6F_4D7F_980F_63899AF95899_.wvu.Cols" localSheetId="19" hidden="1">'Nov-22'!$X:$XFD</definedName>
    <definedName name="Z_5F6D01E3_9E6F_4D7F_980F_63899AF95899_.wvu.Cols" localSheetId="3" hidden="1">Occupancy_2024!$AH:$XFD</definedName>
    <definedName name="Z_5F6D01E3_9E6F_4D7F_980F_63899AF95899_.wvu.Cols" localSheetId="32" hidden="1">'Oct-21'!$S:$XFD</definedName>
    <definedName name="Z_5F6D01E3_9E6F_4D7F_980F_63899AF95899_.wvu.Cols" localSheetId="20" hidden="1">'Oct-22'!$X:$XFD</definedName>
    <definedName name="Z_5F6D01E3_9E6F_4D7F_980F_63899AF95899_.wvu.Cols" localSheetId="21" hidden="1">'Sep-22'!$X:$XFD</definedName>
    <definedName name="Z_5F6D01E3_9E6F_4D7F_980F_63899AF95899_.wvu.Cols" localSheetId="33"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6" hidden="1">'Apr-22'!$49:$1048576,'Apr-22'!$30:$48</definedName>
    <definedName name="Z_5F6D01E3_9E6F_4D7F_980F_63899AF95899_.wvu.Rows" localSheetId="30" hidden="1">'Dec-21'!$49:$1048576,'Dec-21'!$30:$48</definedName>
    <definedName name="Z_5F6D01E3_9E6F_4D7F_980F_63899AF95899_.wvu.Rows" localSheetId="1" hidden="1">Disclaimer!$45:$1048576,Disclaimer!$30:$44</definedName>
    <definedName name="Z_5F6D01E3_9E6F_4D7F_980F_63899AF95899_.wvu.Rows" localSheetId="28" hidden="1">'Feb-22'!$49:$1048576,'Feb-22'!$30:$48</definedName>
    <definedName name="Z_5F6D01E3_9E6F_4D7F_980F_63899AF95899_.wvu.Rows" localSheetId="29" hidden="1">'Jan-22'!$49:$1048576,'Jan-22'!$30:$48</definedName>
    <definedName name="Z_5F6D01E3_9E6F_4D7F_980F_63899AF95899_.wvu.Rows" localSheetId="24" hidden="1">'Jun-22'!$49:$1048576,'Jun-22'!$30:$48</definedName>
    <definedName name="Z_5F6D01E3_9E6F_4D7F_980F_63899AF95899_.wvu.Rows" localSheetId="27" hidden="1">'Mar-22'!$49:$1048576,'Mar-22'!$30:$48</definedName>
    <definedName name="Z_5F6D01E3_9E6F_4D7F_980F_63899AF95899_.wvu.Rows" localSheetId="25" hidden="1">'May-22'!$49:$1048576,'May-22'!$30:$48</definedName>
    <definedName name="Z_5F6D01E3_9E6F_4D7F_980F_63899AF95899_.wvu.Rows" localSheetId="2" hidden="1">Notes!$47:$1048576,Notes!$29:$46</definedName>
    <definedName name="Z_5F6D01E3_9E6F_4D7F_980F_63899AF95899_.wvu.Rows" localSheetId="31" hidden="1">'Nov-21'!$49:$1048576,'Nov-21'!$30:$48</definedName>
    <definedName name="Z_5F6D01E3_9E6F_4D7F_980F_63899AF95899_.wvu.Rows" localSheetId="32" hidden="1">'Oct-21'!$49:$1048576,'Oct-21'!$30:$48</definedName>
    <definedName name="Z_5F6D01E3_9E6F_4D7F_980F_63899AF95899_.wvu.Rows" localSheetId="33"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44" l="1"/>
  <c r="AA52" i="44" l="1"/>
  <c r="Z52" i="44"/>
  <c r="Y52" i="44"/>
  <c r="AA51" i="44"/>
  <c r="Z51" i="44"/>
  <c r="Y51" i="44"/>
  <c r="X51" i="44"/>
  <c r="J50" i="44"/>
  <c r="F47" i="44"/>
  <c r="X52" i="44"/>
  <c r="F38" i="44"/>
  <c r="O33" i="44"/>
  <c r="M26" i="44"/>
  <c r="H50" i="44"/>
  <c r="G50" i="44"/>
  <c r="N26" i="44"/>
  <c r="M25" i="44"/>
  <c r="J49" i="44"/>
  <c r="H49" i="44"/>
  <c r="K25" i="44"/>
  <c r="L25" i="44"/>
  <c r="M23" i="44"/>
  <c r="H47" i="44"/>
  <c r="G47" i="44"/>
  <c r="I46" i="44"/>
  <c r="L22" i="44"/>
  <c r="K22" i="44"/>
  <c r="J44" i="44"/>
  <c r="M20" i="44"/>
  <c r="H44" i="44"/>
  <c r="G44" i="44"/>
  <c r="N20" i="44"/>
  <c r="M19" i="44"/>
  <c r="J43" i="44"/>
  <c r="I43" i="44"/>
  <c r="K19" i="44"/>
  <c r="F43" i="44"/>
  <c r="AA28" i="44"/>
  <c r="K17" i="44"/>
  <c r="I41" i="44"/>
  <c r="G41" i="44"/>
  <c r="F41" i="44"/>
  <c r="Y27" i="44"/>
  <c r="J40" i="44"/>
  <c r="I40" i="44"/>
  <c r="H40" i="44"/>
  <c r="K16" i="44"/>
  <c r="Z28" i="44"/>
  <c r="Y28" i="44"/>
  <c r="X28" i="44"/>
  <c r="J28" i="44"/>
  <c r="H28" i="44"/>
  <c r="G38" i="44"/>
  <c r="AA27" i="44"/>
  <c r="Z27" i="44"/>
  <c r="X27" i="44"/>
  <c r="M13" i="44"/>
  <c r="J37" i="44"/>
  <c r="I37" i="44"/>
  <c r="G27" i="44"/>
  <c r="O9" i="44"/>
  <c r="F9" i="44"/>
  <c r="F33" i="44" s="1"/>
  <c r="AA52" i="43"/>
  <c r="Z52" i="43"/>
  <c r="Y52" i="43"/>
  <c r="AA51" i="43"/>
  <c r="Z51" i="43"/>
  <c r="Y51" i="43"/>
  <c r="X51" i="43"/>
  <c r="F49" i="43"/>
  <c r="H47" i="43"/>
  <c r="J46" i="43"/>
  <c r="G43" i="43"/>
  <c r="J41" i="43"/>
  <c r="X52" i="43"/>
  <c r="H38" i="43"/>
  <c r="O33" i="43"/>
  <c r="J50" i="43"/>
  <c r="M26" i="43"/>
  <c r="H50" i="43"/>
  <c r="G50" i="43"/>
  <c r="N26" i="43"/>
  <c r="M25" i="43"/>
  <c r="J49" i="43"/>
  <c r="K25" i="43"/>
  <c r="L25" i="43"/>
  <c r="M23" i="43"/>
  <c r="K23" i="43"/>
  <c r="J47" i="43"/>
  <c r="G47" i="43"/>
  <c r="F47" i="43"/>
  <c r="K22" i="43"/>
  <c r="I46" i="43"/>
  <c r="H46" i="43"/>
  <c r="N22" i="43"/>
  <c r="J44" i="43"/>
  <c r="M20" i="43"/>
  <c r="H44" i="43"/>
  <c r="G44" i="43"/>
  <c r="N20" i="43"/>
  <c r="M19" i="43"/>
  <c r="J43" i="43"/>
  <c r="K19" i="43"/>
  <c r="F43" i="43"/>
  <c r="AA28" i="43"/>
  <c r="M17" i="43"/>
  <c r="K17" i="43"/>
  <c r="I41" i="43"/>
  <c r="H41" i="43"/>
  <c r="G41" i="43"/>
  <c r="F41" i="43"/>
  <c r="Y27" i="43"/>
  <c r="K16" i="43"/>
  <c r="J40" i="43"/>
  <c r="I40" i="43"/>
  <c r="H40" i="43"/>
  <c r="N16" i="43"/>
  <c r="Z28" i="43"/>
  <c r="Y28" i="43"/>
  <c r="X28" i="43"/>
  <c r="J28" i="43"/>
  <c r="I28" i="43"/>
  <c r="H28" i="43"/>
  <c r="G38" i="43"/>
  <c r="N14" i="43"/>
  <c r="AA27" i="43"/>
  <c r="Z27" i="43"/>
  <c r="X27" i="43"/>
  <c r="M13" i="43"/>
  <c r="J37" i="43"/>
  <c r="I37" i="43"/>
  <c r="H27" i="43"/>
  <c r="G27" i="43"/>
  <c r="L13" i="43"/>
  <c r="O9" i="43"/>
  <c r="F9" i="43"/>
  <c r="F33" i="43" s="1"/>
  <c r="H46" i="44" l="1"/>
  <c r="M17" i="44"/>
  <c r="K23" i="44"/>
  <c r="H38" i="44"/>
  <c r="J46" i="44"/>
  <c r="J38" i="44"/>
  <c r="L13" i="44"/>
  <c r="N14" i="44"/>
  <c r="N16" i="44"/>
  <c r="H41" i="44"/>
  <c r="J47" i="44"/>
  <c r="H27" i="44"/>
  <c r="J41" i="44"/>
  <c r="F49" i="44"/>
  <c r="N22" i="44"/>
  <c r="G43" i="44"/>
  <c r="M14" i="44"/>
  <c r="F50" i="44"/>
  <c r="N43" i="44"/>
  <c r="M43" i="44"/>
  <c r="K43" i="44"/>
  <c r="N41" i="44"/>
  <c r="M41" i="44"/>
  <c r="L41" i="44"/>
  <c r="K41" i="44"/>
  <c r="G52" i="44"/>
  <c r="J52" i="44"/>
  <c r="I27" i="44"/>
  <c r="N13" i="44"/>
  <c r="L17" i="44"/>
  <c r="N19" i="44"/>
  <c r="L23" i="44"/>
  <c r="N25" i="44"/>
  <c r="J27" i="44"/>
  <c r="I38" i="44"/>
  <c r="F40" i="44"/>
  <c r="H43" i="44"/>
  <c r="F44" i="44"/>
  <c r="I47" i="44"/>
  <c r="G49" i="44"/>
  <c r="G40" i="44"/>
  <c r="L16" i="44"/>
  <c r="N17" i="44"/>
  <c r="N23" i="44"/>
  <c r="F28" i="44"/>
  <c r="F37" i="44"/>
  <c r="K38" i="44"/>
  <c r="K47" i="44"/>
  <c r="I49" i="44"/>
  <c r="K14" i="44"/>
  <c r="M16" i="44"/>
  <c r="K20" i="44"/>
  <c r="M22" i="44"/>
  <c r="K26" i="44"/>
  <c r="G28" i="44"/>
  <c r="G37" i="44"/>
  <c r="L38" i="44"/>
  <c r="I44" i="44"/>
  <c r="F46" i="44"/>
  <c r="L47" i="44"/>
  <c r="L14" i="44"/>
  <c r="L20" i="44"/>
  <c r="L26" i="44"/>
  <c r="F27" i="44"/>
  <c r="H37" i="44"/>
  <c r="G46" i="44"/>
  <c r="M47" i="44"/>
  <c r="I50" i="44"/>
  <c r="K13" i="44"/>
  <c r="I28" i="44"/>
  <c r="N38" i="44"/>
  <c r="L19" i="44"/>
  <c r="J51" i="43"/>
  <c r="G52" i="43"/>
  <c r="N47" i="43"/>
  <c r="L47" i="43"/>
  <c r="K47" i="43"/>
  <c r="N43" i="43"/>
  <c r="K43" i="43"/>
  <c r="N41" i="43"/>
  <c r="M41" i="43"/>
  <c r="L41" i="43"/>
  <c r="K41" i="43"/>
  <c r="H52" i="43"/>
  <c r="I27" i="43"/>
  <c r="N13" i="43"/>
  <c r="L17" i="43"/>
  <c r="N19" i="43"/>
  <c r="L23" i="43"/>
  <c r="N25" i="43"/>
  <c r="J27" i="43"/>
  <c r="I38" i="43"/>
  <c r="F40" i="43"/>
  <c r="H43" i="43"/>
  <c r="F44" i="43"/>
  <c r="I47" i="43"/>
  <c r="G49" i="43"/>
  <c r="N49" i="43"/>
  <c r="J38" i="43"/>
  <c r="G40" i="43"/>
  <c r="I43" i="43"/>
  <c r="H49" i="43"/>
  <c r="F50" i="43"/>
  <c r="L16" i="43"/>
  <c r="N17" i="43"/>
  <c r="L22" i="43"/>
  <c r="N23" i="43"/>
  <c r="F28" i="43"/>
  <c r="F37" i="43"/>
  <c r="I49" i="43"/>
  <c r="K14" i="43"/>
  <c r="M16" i="43"/>
  <c r="K20" i="43"/>
  <c r="M22" i="43"/>
  <c r="K26" i="43"/>
  <c r="G28" i="43"/>
  <c r="G37" i="43"/>
  <c r="I44" i="43"/>
  <c r="F46" i="43"/>
  <c r="L14" i="43"/>
  <c r="L20" i="43"/>
  <c r="L26" i="43"/>
  <c r="F27" i="43"/>
  <c r="H37" i="43"/>
  <c r="G46" i="43"/>
  <c r="K49" i="43"/>
  <c r="I50" i="43"/>
  <c r="K13" i="43"/>
  <c r="M14" i="43"/>
  <c r="F38" i="43"/>
  <c r="L49" i="43"/>
  <c r="L19" i="43"/>
  <c r="L50" i="44" l="1"/>
  <c r="K50" i="44"/>
  <c r="F52" i="44"/>
  <c r="N52" i="44" s="1"/>
  <c r="N50" i="44"/>
  <c r="M50" i="44"/>
  <c r="J51" i="44"/>
  <c r="H52" i="44"/>
  <c r="M49" i="44"/>
  <c r="I51" i="44"/>
  <c r="L49" i="44"/>
  <c r="L43" i="44"/>
  <c r="N47" i="44"/>
  <c r="N49" i="44"/>
  <c r="H51" i="44"/>
  <c r="K52" i="44"/>
  <c r="L44" i="44"/>
  <c r="K44" i="44"/>
  <c r="N44" i="44"/>
  <c r="M44" i="44"/>
  <c r="F51" i="44"/>
  <c r="N37" i="44"/>
  <c r="M37" i="44"/>
  <c r="L37" i="44"/>
  <c r="K37" i="44"/>
  <c r="N27" i="44"/>
  <c r="M27" i="44"/>
  <c r="L27" i="44"/>
  <c r="K27" i="44"/>
  <c r="K49" i="44"/>
  <c r="N46" i="44"/>
  <c r="M46" i="44"/>
  <c r="L46" i="44"/>
  <c r="K46" i="44"/>
  <c r="N28" i="44"/>
  <c r="M28" i="44"/>
  <c r="L28" i="44"/>
  <c r="K28" i="44"/>
  <c r="L40" i="44"/>
  <c r="K40" i="44"/>
  <c r="N40" i="44"/>
  <c r="M40" i="44"/>
  <c r="I52" i="44"/>
  <c r="M38" i="44"/>
  <c r="G51" i="44"/>
  <c r="M49" i="43"/>
  <c r="N38" i="43"/>
  <c r="M38" i="43"/>
  <c r="L38" i="43"/>
  <c r="K38" i="43"/>
  <c r="F52" i="43"/>
  <c r="N46" i="43"/>
  <c r="M46" i="43"/>
  <c r="L46" i="43"/>
  <c r="K46" i="43"/>
  <c r="L40" i="43"/>
  <c r="K40" i="43"/>
  <c r="M40" i="43"/>
  <c r="N40" i="43"/>
  <c r="L43" i="43"/>
  <c r="M47" i="43"/>
  <c r="K50" i="43"/>
  <c r="L50" i="43"/>
  <c r="N50" i="43"/>
  <c r="M50" i="43"/>
  <c r="M43" i="43"/>
  <c r="K37" i="43"/>
  <c r="F51" i="43"/>
  <c r="N37" i="43"/>
  <c r="M37" i="43"/>
  <c r="L37" i="43"/>
  <c r="H51" i="43"/>
  <c r="N27" i="43"/>
  <c r="M27" i="43"/>
  <c r="L27" i="43"/>
  <c r="K27" i="43"/>
  <c r="N28" i="43"/>
  <c r="M28" i="43"/>
  <c r="K28" i="43"/>
  <c r="L28" i="43"/>
  <c r="G51" i="43"/>
  <c r="I52" i="43"/>
  <c r="J52" i="43"/>
  <c r="I51" i="43"/>
  <c r="L44" i="43"/>
  <c r="K44" i="43"/>
  <c r="M44" i="43"/>
  <c r="N44" i="43"/>
  <c r="M52" i="44" l="1"/>
  <c r="L52" i="44"/>
  <c r="N51" i="44"/>
  <c r="M51" i="44"/>
  <c r="L51" i="44"/>
  <c r="K51" i="44"/>
  <c r="K52" i="43"/>
  <c r="L52" i="43"/>
  <c r="N52" i="43"/>
  <c r="M52" i="43"/>
  <c r="N51" i="43"/>
  <c r="M51" i="43"/>
  <c r="L51" i="43"/>
  <c r="K51" i="43"/>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O26" i="43" l="1"/>
  <c r="N46" i="35"/>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S25" i="43" s="1"/>
  <c r="S25" i="44" s="1"/>
  <c r="R26" i="34"/>
  <c r="R26" i="35" s="1"/>
  <c r="R25" i="34"/>
  <c r="R25" i="35" s="1"/>
  <c r="R25" i="36" s="1"/>
  <c r="R25" i="37" s="1"/>
  <c r="R25" i="38" s="1"/>
  <c r="R25" i="40" s="1"/>
  <c r="R25" i="41" s="1"/>
  <c r="R25" i="43" s="1"/>
  <c r="R25" i="44" s="1"/>
  <c r="Q26" i="34"/>
  <c r="Q26" i="35" s="1"/>
  <c r="Q25" i="34"/>
  <c r="Q25" i="35" s="1"/>
  <c r="Q25" i="36" s="1"/>
  <c r="Q25" i="37" s="1"/>
  <c r="Q25" i="38" s="1"/>
  <c r="Q25" i="40" s="1"/>
  <c r="Q25" i="41" s="1"/>
  <c r="Q25" i="43" s="1"/>
  <c r="Q25" i="44" s="1"/>
  <c r="Q23" i="34"/>
  <c r="Q23" i="35" s="1"/>
  <c r="Q23" i="36" s="1"/>
  <c r="Q23" i="37" s="1"/>
  <c r="Q23" i="38" s="1"/>
  <c r="Q23" i="40" s="1"/>
  <c r="Q23" i="41" s="1"/>
  <c r="Q23" i="43" s="1"/>
  <c r="Q23" i="44" s="1"/>
  <c r="Q22" i="34"/>
  <c r="Q22" i="35" s="1"/>
  <c r="Q22" i="36" s="1"/>
  <c r="Q22" i="37" s="1"/>
  <c r="Q22" i="38" s="1"/>
  <c r="Q22" i="40" s="1"/>
  <c r="Q22" i="41" s="1"/>
  <c r="Q22" i="43" s="1"/>
  <c r="Q22" i="44" s="1"/>
  <c r="P26" i="34"/>
  <c r="P26" i="35" s="1"/>
  <c r="P25" i="34"/>
  <c r="P25" i="35" s="1"/>
  <c r="P25" i="36" s="1"/>
  <c r="P25" i="37" s="1"/>
  <c r="P25" i="38" s="1"/>
  <c r="P25" i="40" s="1"/>
  <c r="P25" i="41" s="1"/>
  <c r="P25" i="43" s="1"/>
  <c r="P25" i="44" s="1"/>
  <c r="O25" i="34"/>
  <c r="O26" i="44" l="1"/>
  <c r="V26" i="35"/>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S50" i="43" s="1"/>
  <c r="S50" i="44" s="1"/>
  <c r="I50" i="34"/>
  <c r="R50" i="34" s="1"/>
  <c r="R50" i="35" s="1"/>
  <c r="R50" i="36" s="1"/>
  <c r="R50" i="37" s="1"/>
  <c r="R50" i="38" s="1"/>
  <c r="R50" i="40" s="1"/>
  <c r="R50" i="41" s="1"/>
  <c r="R50" i="43" s="1"/>
  <c r="R50" i="44" s="1"/>
  <c r="H50" i="34"/>
  <c r="Q50" i="34" s="1"/>
  <c r="Q50" i="35" s="1"/>
  <c r="Q50" i="36" s="1"/>
  <c r="Q50" i="37" s="1"/>
  <c r="Q50" i="38" s="1"/>
  <c r="Q50" i="40" s="1"/>
  <c r="Q50" i="41" s="1"/>
  <c r="Q50" i="43" s="1"/>
  <c r="Q50" i="44" s="1"/>
  <c r="G50" i="34"/>
  <c r="P50" i="34" s="1"/>
  <c r="P50" i="35" s="1"/>
  <c r="P50" i="36" s="1"/>
  <c r="P50" i="37" s="1"/>
  <c r="P50" i="38" s="1"/>
  <c r="P50" i="40" s="1"/>
  <c r="P50" i="41" s="1"/>
  <c r="P50" i="43" s="1"/>
  <c r="P50" i="44" s="1"/>
  <c r="F50" i="34"/>
  <c r="O50" i="34" s="1"/>
  <c r="J49" i="34"/>
  <c r="S49" i="34" s="1"/>
  <c r="S49" i="35" s="1"/>
  <c r="S49" i="36" s="1"/>
  <c r="S49" i="37" s="1"/>
  <c r="S49" i="38" s="1"/>
  <c r="S49" i="40" s="1"/>
  <c r="S49" i="41" s="1"/>
  <c r="S49" i="43" s="1"/>
  <c r="S49" i="44" s="1"/>
  <c r="I49" i="34"/>
  <c r="R49" i="34" s="1"/>
  <c r="R49" i="35" s="1"/>
  <c r="R49" i="36" s="1"/>
  <c r="R49" i="37" s="1"/>
  <c r="R49" i="38" s="1"/>
  <c r="R49" i="40" s="1"/>
  <c r="R49" i="41" s="1"/>
  <c r="R49" i="43" s="1"/>
  <c r="R49" i="44" s="1"/>
  <c r="H49" i="34"/>
  <c r="Q49" i="34" s="1"/>
  <c r="Q49" i="35" s="1"/>
  <c r="Q49" i="36" s="1"/>
  <c r="Q49" i="37" s="1"/>
  <c r="Q49" i="38" s="1"/>
  <c r="Q49" i="40" s="1"/>
  <c r="Q49" i="41" s="1"/>
  <c r="Q49" i="43" s="1"/>
  <c r="Q49" i="44" s="1"/>
  <c r="G49" i="34"/>
  <c r="P49" i="34" s="1"/>
  <c r="P49" i="35" s="1"/>
  <c r="P49" i="36" s="1"/>
  <c r="P49" i="37" s="1"/>
  <c r="P49" i="38" s="1"/>
  <c r="P49" i="40" s="1"/>
  <c r="P49" i="41" s="1"/>
  <c r="P49" i="43" s="1"/>
  <c r="P49" i="44" s="1"/>
  <c r="F49" i="34"/>
  <c r="O49" i="34" s="1"/>
  <c r="G47" i="34"/>
  <c r="P47" i="34" s="1"/>
  <c r="P47" i="35" s="1"/>
  <c r="P47" i="36" s="1"/>
  <c r="P47" i="37" s="1"/>
  <c r="P47" i="38" s="1"/>
  <c r="P47" i="40" s="1"/>
  <c r="P47" i="41" s="1"/>
  <c r="P47" i="43" s="1"/>
  <c r="P47" i="44"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S47" i="43" s="1"/>
  <c r="S47" i="44" s="1"/>
  <c r="I47" i="34"/>
  <c r="R47" i="34" s="1"/>
  <c r="R47" i="35" s="1"/>
  <c r="R47" i="36" s="1"/>
  <c r="R47" i="37" s="1"/>
  <c r="R47" i="38" s="1"/>
  <c r="R47" i="40" s="1"/>
  <c r="H47" i="34"/>
  <c r="Q47" i="34" s="1"/>
  <c r="Q47" i="35" s="1"/>
  <c r="Q47" i="36" s="1"/>
  <c r="Q47" i="37" s="1"/>
  <c r="Q47" i="38" s="1"/>
  <c r="Q47" i="40" s="1"/>
  <c r="Q47" i="41" s="1"/>
  <c r="Q47" i="43" s="1"/>
  <c r="Q47" i="44" s="1"/>
  <c r="J46" i="34"/>
  <c r="S46" i="34" s="1"/>
  <c r="S46" i="35" s="1"/>
  <c r="I46" i="34"/>
  <c r="R46" i="34" s="1"/>
  <c r="R46" i="35" s="1"/>
  <c r="R46" i="36" s="1"/>
  <c r="R46" i="37" s="1"/>
  <c r="R46" i="38" s="1"/>
  <c r="R46" i="40" s="1"/>
  <c r="R46" i="41" s="1"/>
  <c r="R46" i="43" s="1"/>
  <c r="R46" i="44" s="1"/>
  <c r="H46" i="34"/>
  <c r="Q46" i="34" s="1"/>
  <c r="Q46" i="35" s="1"/>
  <c r="G46" i="34"/>
  <c r="P46" i="34" s="1"/>
  <c r="P46" i="35" s="1"/>
  <c r="P46" i="36" s="1"/>
  <c r="P46" i="37" s="1"/>
  <c r="P46" i="38" s="1"/>
  <c r="P46" i="40" s="1"/>
  <c r="J44" i="34"/>
  <c r="S44" i="34" s="1"/>
  <c r="S44" i="35" s="1"/>
  <c r="S44" i="36" s="1"/>
  <c r="S44" i="37" s="1"/>
  <c r="S44" i="38" s="1"/>
  <c r="S44" i="40" s="1"/>
  <c r="S44" i="41" s="1"/>
  <c r="S44" i="43" s="1"/>
  <c r="S44" i="44" s="1"/>
  <c r="I44" i="34"/>
  <c r="R44" i="34" s="1"/>
  <c r="R44" i="35" s="1"/>
  <c r="R44" i="36" s="1"/>
  <c r="R44" i="37" s="1"/>
  <c r="R44" i="38" s="1"/>
  <c r="R44" i="40" s="1"/>
  <c r="R44" i="41" s="1"/>
  <c r="R44" i="43" s="1"/>
  <c r="R44" i="44" s="1"/>
  <c r="H44" i="34"/>
  <c r="Q44" i="34" s="1"/>
  <c r="Q44" i="35" s="1"/>
  <c r="Q44" i="36" s="1"/>
  <c r="Q44" i="37" s="1"/>
  <c r="Q44" i="38" s="1"/>
  <c r="Q44" i="40" s="1"/>
  <c r="Q44" i="41" s="1"/>
  <c r="Q44" i="43" s="1"/>
  <c r="Q44" i="44" s="1"/>
  <c r="G44" i="34"/>
  <c r="P44" i="34" s="1"/>
  <c r="P44" i="35" s="1"/>
  <c r="P44" i="36" s="1"/>
  <c r="P44" i="37" s="1"/>
  <c r="P44" i="38" s="1"/>
  <c r="P44" i="40" s="1"/>
  <c r="P44" i="41" s="1"/>
  <c r="P44" i="43" s="1"/>
  <c r="P44" i="44" s="1"/>
  <c r="K20" i="34"/>
  <c r="J43" i="34"/>
  <c r="S43" i="34" s="1"/>
  <c r="S43" i="35" s="1"/>
  <c r="S43" i="36" s="1"/>
  <c r="S43" i="37" s="1"/>
  <c r="S43" i="38" s="1"/>
  <c r="S43" i="40" s="1"/>
  <c r="S43" i="41" s="1"/>
  <c r="S43" i="43" s="1"/>
  <c r="S43" i="44" s="1"/>
  <c r="I43" i="34"/>
  <c r="R43" i="34" s="1"/>
  <c r="R43" i="35" s="1"/>
  <c r="R43" i="36" s="1"/>
  <c r="R43" i="37" s="1"/>
  <c r="R43" i="38" s="1"/>
  <c r="R43" i="40" s="1"/>
  <c r="R43" i="41" s="1"/>
  <c r="R43" i="43" s="1"/>
  <c r="R43" i="44" s="1"/>
  <c r="H43" i="34"/>
  <c r="Q43" i="34" s="1"/>
  <c r="Q43" i="35" s="1"/>
  <c r="Q43" i="36" s="1"/>
  <c r="Q43" i="37" s="1"/>
  <c r="Q43" i="38" s="1"/>
  <c r="Q43" i="40" s="1"/>
  <c r="Q43" i="41" s="1"/>
  <c r="Q43" i="43" s="1"/>
  <c r="Q43" i="44" s="1"/>
  <c r="G43" i="34"/>
  <c r="P43" i="34" s="1"/>
  <c r="P43" i="35" s="1"/>
  <c r="P43" i="36" s="1"/>
  <c r="P43" i="37" s="1"/>
  <c r="P43" i="38" s="1"/>
  <c r="P43" i="40" s="1"/>
  <c r="P43" i="41" s="1"/>
  <c r="P43" i="43" s="1"/>
  <c r="P43" i="44" s="1"/>
  <c r="N19" i="34"/>
  <c r="L17" i="34"/>
  <c r="J41" i="34"/>
  <c r="S41" i="34" s="1"/>
  <c r="S41" i="35" s="1"/>
  <c r="S41" i="36" s="1"/>
  <c r="S41" i="37" s="1"/>
  <c r="S41" i="38" s="1"/>
  <c r="S41" i="40" s="1"/>
  <c r="S41" i="41" s="1"/>
  <c r="S41" i="43" s="1"/>
  <c r="S41" i="44" s="1"/>
  <c r="I41" i="34"/>
  <c r="R41" i="34" s="1"/>
  <c r="R41" i="35" s="1"/>
  <c r="R41" i="36" s="1"/>
  <c r="R41" i="37" s="1"/>
  <c r="R41" i="38" s="1"/>
  <c r="R41" i="40" s="1"/>
  <c r="R41" i="41" s="1"/>
  <c r="R41" i="43" s="1"/>
  <c r="R41" i="44" s="1"/>
  <c r="H41" i="34"/>
  <c r="Q41" i="34" s="1"/>
  <c r="Q41" i="35" s="1"/>
  <c r="Q41" i="36" s="1"/>
  <c r="Q41" i="37" s="1"/>
  <c r="Q41" i="38" s="1"/>
  <c r="Q41" i="40" s="1"/>
  <c r="Q41" i="41" s="1"/>
  <c r="Q41" i="43" s="1"/>
  <c r="Q41" i="44" s="1"/>
  <c r="J40" i="34"/>
  <c r="S40" i="34" s="1"/>
  <c r="S40" i="35" s="1"/>
  <c r="I40" i="34"/>
  <c r="R40" i="34" s="1"/>
  <c r="R40" i="35" s="1"/>
  <c r="R40" i="36" s="1"/>
  <c r="R40" i="37" s="1"/>
  <c r="R40" i="38" s="1"/>
  <c r="R40" i="40" s="1"/>
  <c r="R40" i="41" s="1"/>
  <c r="R40" i="43" s="1"/>
  <c r="R40" i="44" s="1"/>
  <c r="H16" i="34"/>
  <c r="H40" i="34" s="1"/>
  <c r="Q40" i="34" s="1"/>
  <c r="G40" i="34"/>
  <c r="P40" i="34" s="1"/>
  <c r="P40" i="35" s="1"/>
  <c r="P40" i="36" s="1"/>
  <c r="P40" i="37" s="1"/>
  <c r="P40" i="38" s="1"/>
  <c r="P40" i="40" s="1"/>
  <c r="P40" i="41" s="1"/>
  <c r="P40" i="43" s="1"/>
  <c r="P40" i="44"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20" i="40" s="1"/>
  <c r="R19" i="34"/>
  <c r="R19" i="35" s="1"/>
  <c r="R19" i="36" s="1"/>
  <c r="R19" i="37" s="1"/>
  <c r="R19" i="38" s="1"/>
  <c r="R19" i="40" s="1"/>
  <c r="R19" i="41" s="1"/>
  <c r="R19" i="43" s="1"/>
  <c r="R19" i="44" s="1"/>
  <c r="R17" i="34"/>
  <c r="R17" i="35" s="1"/>
  <c r="R17" i="36" s="1"/>
  <c r="R17" i="37" s="1"/>
  <c r="R17" i="38" s="1"/>
  <c r="R17" i="40" s="1"/>
  <c r="R17" i="41" s="1"/>
  <c r="R17" i="43" s="1"/>
  <c r="R17" i="44" s="1"/>
  <c r="R16" i="34"/>
  <c r="R16" i="35" s="1"/>
  <c r="R16" i="36" s="1"/>
  <c r="R16" i="37" s="1"/>
  <c r="R16" i="38" s="1"/>
  <c r="R16" i="40" s="1"/>
  <c r="R16" i="41" s="1"/>
  <c r="R16" i="43" s="1"/>
  <c r="R16" i="44" s="1"/>
  <c r="R14" i="34"/>
  <c r="R14" i="35" s="1"/>
  <c r="R13" i="34"/>
  <c r="R13" i="35" s="1"/>
  <c r="O25" i="40" l="1"/>
  <c r="V25" i="38"/>
  <c r="W25" i="38"/>
  <c r="U25" i="38"/>
  <c r="T25" i="38"/>
  <c r="R20" i="41"/>
  <c r="R20" i="43" s="1"/>
  <c r="R20" i="44" s="1"/>
  <c r="R47" i="41"/>
  <c r="R47" i="43" s="1"/>
  <c r="R47" i="44" s="1"/>
  <c r="P46" i="41"/>
  <c r="P46" i="43" s="1"/>
  <c r="P46" i="44" s="1"/>
  <c r="W26" i="36"/>
  <c r="S26" i="37"/>
  <c r="T26" i="36"/>
  <c r="P26" i="37"/>
  <c r="U26" i="36"/>
  <c r="Q26" i="37"/>
  <c r="V26" i="36"/>
  <c r="R26" i="37"/>
  <c r="U25" i="37"/>
  <c r="V25" i="37"/>
  <c r="W25" i="37"/>
  <c r="T25" i="37"/>
  <c r="S46" i="36"/>
  <c r="S46" i="37" s="1"/>
  <c r="S46" i="38" s="1"/>
  <c r="S46" i="40" s="1"/>
  <c r="S46" i="41" s="1"/>
  <c r="S46" i="43" s="1"/>
  <c r="S46" i="44" s="1"/>
  <c r="V50" i="34"/>
  <c r="U50" i="34"/>
  <c r="W50" i="34"/>
  <c r="T50" i="34"/>
  <c r="O50" i="35"/>
  <c r="S37" i="36"/>
  <c r="S37" i="37" s="1"/>
  <c r="S37" i="38" s="1"/>
  <c r="S51" i="35"/>
  <c r="Q46" i="36"/>
  <c r="Q46" i="37" s="1"/>
  <c r="Q46" i="38" s="1"/>
  <c r="Q46" i="40" s="1"/>
  <c r="Q46" i="41" s="1"/>
  <c r="Q46" i="43" s="1"/>
  <c r="Q46" i="44" s="1"/>
  <c r="W49" i="34"/>
  <c r="V49" i="34"/>
  <c r="U49" i="34"/>
  <c r="T49" i="34"/>
  <c r="O49" i="35"/>
  <c r="P38" i="36"/>
  <c r="P38" i="37" s="1"/>
  <c r="P38" i="38" s="1"/>
  <c r="S40" i="36"/>
  <c r="S40" i="37" s="1"/>
  <c r="S40" i="38" s="1"/>
  <c r="S40" i="40" s="1"/>
  <c r="S40" i="41" s="1"/>
  <c r="S40" i="43" s="1"/>
  <c r="S40" i="44"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T26" i="37"/>
  <c r="P26" i="38"/>
  <c r="S37" i="40"/>
  <c r="S51" i="38"/>
  <c r="P38" i="40"/>
  <c r="R14" i="40"/>
  <c r="W26" i="37"/>
  <c r="S26" i="38"/>
  <c r="R13" i="40"/>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O25" i="43"/>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J28" i="32"/>
  <c r="J29" i="32"/>
  <c r="I29" i="32"/>
  <c r="I28" i="32"/>
  <c r="H28" i="32"/>
  <c r="G28" i="32"/>
  <c r="H29" i="32"/>
  <c r="G29" i="32"/>
  <c r="V25" i="43" l="1"/>
  <c r="O25" i="44"/>
  <c r="U25" i="43"/>
  <c r="W25" i="43"/>
  <c r="T25" i="43"/>
  <c r="R14" i="43"/>
  <c r="S37" i="43"/>
  <c r="S51" i="41"/>
  <c r="R13" i="43"/>
  <c r="P26" i="41"/>
  <c r="T26" i="40"/>
  <c r="O47" i="41"/>
  <c r="T47" i="40"/>
  <c r="V47" i="40"/>
  <c r="U47" i="40"/>
  <c r="W47" i="40"/>
  <c r="O49" i="41"/>
  <c r="V49" i="40"/>
  <c r="W49" i="40"/>
  <c r="U49" i="40"/>
  <c r="T49" i="40"/>
  <c r="O46" i="40"/>
  <c r="V46" i="38"/>
  <c r="U46" i="38"/>
  <c r="T46" i="38"/>
  <c r="W46" i="38"/>
  <c r="O44" i="40"/>
  <c r="W44" i="38"/>
  <c r="U44" i="38"/>
  <c r="T44" i="38"/>
  <c r="V44" i="38"/>
  <c r="P38" i="43"/>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Q26" i="43"/>
  <c r="U26" i="41"/>
  <c r="O40" i="40"/>
  <c r="T40" i="38"/>
  <c r="W40" i="38"/>
  <c r="V40" i="38"/>
  <c r="U40" i="38"/>
  <c r="O38" i="41"/>
  <c r="T38" i="40"/>
  <c r="O52" i="40"/>
  <c r="O47" i="43"/>
  <c r="V47" i="41"/>
  <c r="U47" i="41"/>
  <c r="T47" i="41"/>
  <c r="W47" i="41"/>
  <c r="R14" i="44"/>
  <c r="O50" i="43"/>
  <c r="W50" i="41"/>
  <c r="U50" i="41"/>
  <c r="T50" i="41"/>
  <c r="V50" i="41"/>
  <c r="O44" i="41"/>
  <c r="U44" i="40"/>
  <c r="V44" i="40"/>
  <c r="W44" i="40"/>
  <c r="T44" i="40"/>
  <c r="S26" i="43"/>
  <c r="W26" i="41"/>
  <c r="P37" i="41"/>
  <c r="P51" i="40"/>
  <c r="R26" i="43"/>
  <c r="V26" i="41"/>
  <c r="P26" i="43"/>
  <c r="T26" i="41"/>
  <c r="T51" i="38"/>
  <c r="W51" i="38"/>
  <c r="V51" i="38"/>
  <c r="O43" i="41"/>
  <c r="V43" i="40"/>
  <c r="U43" i="40"/>
  <c r="T43" i="40"/>
  <c r="W43" i="40"/>
  <c r="O49" i="43"/>
  <c r="V49" i="41"/>
  <c r="U49" i="41"/>
  <c r="T49" i="41"/>
  <c r="W49" i="41"/>
  <c r="O46" i="41"/>
  <c r="W46" i="40"/>
  <c r="V46" i="40"/>
  <c r="U46" i="40"/>
  <c r="T46" i="40"/>
  <c r="R37" i="41"/>
  <c r="R51" i="40"/>
  <c r="O37" i="41"/>
  <c r="V37" i="40"/>
  <c r="W37" i="40"/>
  <c r="T37" i="40"/>
  <c r="P38" i="44"/>
  <c r="R13" i="44"/>
  <c r="U25" i="44"/>
  <c r="V25" i="44"/>
  <c r="T25" i="44"/>
  <c r="W25" i="44"/>
  <c r="S37" i="44"/>
  <c r="S51" i="43"/>
  <c r="N20" i="32"/>
  <c r="Q40" i="43"/>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O37" i="43" l="1"/>
  <c r="V37" i="41"/>
  <c r="T37" i="41"/>
  <c r="W37" i="41"/>
  <c r="S51" i="44"/>
  <c r="R37" i="43"/>
  <c r="R51" i="41"/>
  <c r="P37" i="43"/>
  <c r="P51" i="41"/>
  <c r="Q26" i="44"/>
  <c r="U26" i="44" s="1"/>
  <c r="U26" i="43"/>
  <c r="O44" i="43"/>
  <c r="V44" i="41"/>
  <c r="T44" i="41"/>
  <c r="U44" i="41"/>
  <c r="W44" i="41"/>
  <c r="O38" i="43"/>
  <c r="T38" i="41"/>
  <c r="O52" i="41"/>
  <c r="O40" i="41"/>
  <c r="T40" i="40"/>
  <c r="V40" i="40"/>
  <c r="W40" i="40"/>
  <c r="U40" i="40"/>
  <c r="S52" i="38"/>
  <c r="W52" i="38" s="1"/>
  <c r="S38" i="40"/>
  <c r="W38" i="38"/>
  <c r="Q52" i="38"/>
  <c r="U52" i="38" s="1"/>
  <c r="Q38" i="40"/>
  <c r="U38" i="38"/>
  <c r="U49" i="43"/>
  <c r="T49" i="43"/>
  <c r="V49" i="43"/>
  <c r="O49" i="44"/>
  <c r="W49" i="43"/>
  <c r="S26" i="44"/>
  <c r="W26" i="44" s="1"/>
  <c r="W26" i="43"/>
  <c r="O43" i="43"/>
  <c r="V43" i="41"/>
  <c r="U43" i="41"/>
  <c r="T43" i="41"/>
  <c r="W43" i="41"/>
  <c r="P41" i="40"/>
  <c r="P52" i="38"/>
  <c r="T52" i="38" s="1"/>
  <c r="T41" i="38"/>
  <c r="O51" i="40"/>
  <c r="O47" i="44"/>
  <c r="W47" i="43"/>
  <c r="T47" i="43"/>
  <c r="V47" i="43"/>
  <c r="U47" i="43"/>
  <c r="P26" i="44"/>
  <c r="T26" i="44" s="1"/>
  <c r="T26" i="43"/>
  <c r="O50" i="44"/>
  <c r="W50" i="43"/>
  <c r="V50" i="43"/>
  <c r="T50" i="43"/>
  <c r="U50" i="43"/>
  <c r="R26" i="44"/>
  <c r="V26" i="44" s="1"/>
  <c r="V26" i="43"/>
  <c r="R38" i="40"/>
  <c r="R52" i="38"/>
  <c r="V52" i="38" s="1"/>
  <c r="V38" i="38"/>
  <c r="Q37" i="40"/>
  <c r="Q51" i="38"/>
  <c r="U51" i="38" s="1"/>
  <c r="U37" i="38"/>
  <c r="O46" i="43"/>
  <c r="T46" i="41"/>
  <c r="W46" i="41"/>
  <c r="V46" i="41"/>
  <c r="U46" i="41"/>
  <c r="O41" i="43"/>
  <c r="W41" i="41"/>
  <c r="V41" i="41"/>
  <c r="U41" i="41"/>
  <c r="Q40" i="44"/>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O43" i="44" l="1"/>
  <c r="U43" i="43"/>
  <c r="W43" i="43"/>
  <c r="V43" i="43"/>
  <c r="T43" i="43"/>
  <c r="R38" i="41"/>
  <c r="R52" i="40"/>
  <c r="V52" i="40" s="1"/>
  <c r="V38" i="40"/>
  <c r="Q38" i="41"/>
  <c r="Q52" i="40"/>
  <c r="U52" i="40" s="1"/>
  <c r="U38" i="40"/>
  <c r="V50" i="44"/>
  <c r="U50" i="44"/>
  <c r="T50" i="44"/>
  <c r="W50" i="44"/>
  <c r="V51" i="40"/>
  <c r="T51" i="40"/>
  <c r="W51" i="40"/>
  <c r="O38" i="44"/>
  <c r="O52" i="43"/>
  <c r="T38" i="43"/>
  <c r="O41" i="44"/>
  <c r="V41" i="43"/>
  <c r="U41" i="43"/>
  <c r="W41" i="43"/>
  <c r="O40" i="43"/>
  <c r="T40" i="41"/>
  <c r="V40" i="41"/>
  <c r="W40" i="41"/>
  <c r="U40" i="41"/>
  <c r="P51" i="43"/>
  <c r="O46" i="44"/>
  <c r="W46" i="43"/>
  <c r="V46" i="43"/>
  <c r="U46" i="43"/>
  <c r="T46" i="43"/>
  <c r="P41" i="41"/>
  <c r="P52" i="40"/>
  <c r="T52" i="40" s="1"/>
  <c r="T41" i="40"/>
  <c r="O51" i="41"/>
  <c r="V49" i="44"/>
  <c r="U49" i="44"/>
  <c r="W49" i="44"/>
  <c r="T49" i="44"/>
  <c r="S38" i="41"/>
  <c r="S52" i="40"/>
  <c r="W52" i="40" s="1"/>
  <c r="W38" i="40"/>
  <c r="R37" i="44"/>
  <c r="R51" i="43"/>
  <c r="O44" i="44"/>
  <c r="W44" i="43"/>
  <c r="U44" i="43"/>
  <c r="V44" i="43"/>
  <c r="T44" i="43"/>
  <c r="Q37" i="41"/>
  <c r="Q51" i="40"/>
  <c r="U51" i="40" s="1"/>
  <c r="U37" i="40"/>
  <c r="U47" i="44"/>
  <c r="T47" i="44"/>
  <c r="W47" i="44"/>
  <c r="V47" i="44"/>
  <c r="O37" i="44"/>
  <c r="O51" i="43"/>
  <c r="W37" i="43"/>
  <c r="V37" i="43"/>
  <c r="T37" i="43"/>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V37" i="44"/>
  <c r="T37" i="44"/>
  <c r="W37" i="44"/>
  <c r="T44" i="44"/>
  <c r="W44" i="44"/>
  <c r="V44" i="44"/>
  <c r="U44" i="44"/>
  <c r="P51" i="44"/>
  <c r="T38" i="44"/>
  <c r="O52" i="44"/>
  <c r="R51" i="44"/>
  <c r="P41" i="43"/>
  <c r="P52" i="41"/>
  <c r="T52" i="41" s="1"/>
  <c r="T41" i="41"/>
  <c r="Q37" i="43"/>
  <c r="Q51" i="41"/>
  <c r="U51" i="41" s="1"/>
  <c r="U37" i="41"/>
  <c r="T51" i="41"/>
  <c r="W51" i="41"/>
  <c r="V51" i="41"/>
  <c r="W41" i="44"/>
  <c r="V41" i="44"/>
  <c r="U41" i="44"/>
  <c r="Q38" i="43"/>
  <c r="Q52" i="41"/>
  <c r="U52" i="41" s="1"/>
  <c r="U38" i="41"/>
  <c r="S38" i="43"/>
  <c r="S52" i="41"/>
  <c r="W52" i="41" s="1"/>
  <c r="W38" i="41"/>
  <c r="O40" i="44"/>
  <c r="O51" i="44" s="1"/>
  <c r="T40" i="43"/>
  <c r="W40" i="43"/>
  <c r="V40" i="43"/>
  <c r="U40" i="43"/>
  <c r="W51" i="43"/>
  <c r="T51" i="43"/>
  <c r="V51" i="43"/>
  <c r="U46" i="44"/>
  <c r="T46" i="44"/>
  <c r="W46" i="44"/>
  <c r="V46" i="44"/>
  <c r="R38" i="43"/>
  <c r="R52" i="41"/>
  <c r="V52" i="41" s="1"/>
  <c r="V38" i="41"/>
  <c r="W43" i="44"/>
  <c r="V43" i="44"/>
  <c r="U43" i="44"/>
  <c r="T43" i="44"/>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W51" i="44" l="1"/>
  <c r="V51" i="44"/>
  <c r="T51" i="44"/>
  <c r="R52" i="43"/>
  <c r="V52" i="43" s="1"/>
  <c r="R38" i="44"/>
  <c r="V38" i="43"/>
  <c r="S52" i="43"/>
  <c r="W52" i="43" s="1"/>
  <c r="S38" i="44"/>
  <c r="W38" i="43"/>
  <c r="Q52" i="43"/>
  <c r="U52" i="43" s="1"/>
  <c r="Q38" i="44"/>
  <c r="U38" i="43"/>
  <c r="O30" i="31"/>
  <c r="Q37" i="44"/>
  <c r="Q51" i="43"/>
  <c r="U51" i="43" s="1"/>
  <c r="U37" i="43"/>
  <c r="P41" i="44"/>
  <c r="P52" i="43"/>
  <c r="T52" i="43" s="1"/>
  <c r="T41" i="43"/>
  <c r="V40" i="44"/>
  <c r="W40" i="44"/>
  <c r="T40" i="44"/>
  <c r="U40" i="44"/>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P52" i="44" l="1"/>
  <c r="T52" i="44" s="1"/>
  <c r="T41" i="44"/>
  <c r="Q52" i="44"/>
  <c r="U52" i="44" s="1"/>
  <c r="U38" i="44"/>
  <c r="Q51" i="44"/>
  <c r="U51" i="44" s="1"/>
  <c r="U37" i="44"/>
  <c r="R52" i="44"/>
  <c r="V52" i="44" s="1"/>
  <c r="V38" i="44"/>
  <c r="S52" i="44"/>
  <c r="W52" i="44" s="1"/>
  <c r="W38" i="44"/>
  <c r="R31" i="32"/>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O13" i="43" l="1"/>
  <c r="V13" i="41"/>
  <c r="O14" i="41"/>
  <c r="V14" i="40"/>
  <c r="V58" i="32"/>
  <c r="W58" i="32"/>
  <c r="U58" i="32"/>
  <c r="W57" i="32"/>
  <c r="V57" i="32"/>
  <c r="U57" i="32"/>
  <c r="W50" i="33"/>
  <c r="P52" i="33"/>
  <c r="P51" i="33"/>
  <c r="W44" i="33"/>
  <c r="W43" i="33"/>
  <c r="W41" i="33"/>
  <c r="W40" i="33"/>
  <c r="W38" i="33"/>
  <c r="O14" i="43" l="1"/>
  <c r="V14" i="41"/>
  <c r="O13" i="44"/>
  <c r="V13" i="43"/>
  <c r="V47" i="33"/>
  <c r="V46" i="33"/>
  <c r="V13" i="44" l="1"/>
  <c r="O14" i="44"/>
  <c r="V14" i="43"/>
  <c r="H49" i="33"/>
  <c r="H50" i="33"/>
  <c r="L50" i="33" s="1"/>
  <c r="L26" i="33"/>
  <c r="G50" i="33"/>
  <c r="K50" i="33" s="1"/>
  <c r="K26" i="33"/>
  <c r="G49" i="33"/>
  <c r="V14" i="44" l="1"/>
  <c r="T25" i="33"/>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4" i="38"/>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O17" i="43"/>
  <c r="V17" i="41"/>
  <c r="V27" i="38"/>
  <c r="O27" i="40"/>
  <c r="R23" i="40"/>
  <c r="R28" i="38"/>
  <c r="O19" i="41"/>
  <c r="V19" i="40"/>
  <c r="O28" i="40"/>
  <c r="R22" i="40"/>
  <c r="V22" i="40" s="1"/>
  <c r="R27" i="38"/>
  <c r="O16" i="43"/>
  <c r="V16" i="41"/>
  <c r="O27" i="41"/>
  <c r="V28" i="38"/>
  <c r="V27" i="36"/>
  <c r="V28" i="36"/>
  <c r="V28" i="35"/>
  <c r="V27" i="35"/>
  <c r="V27" i="34"/>
  <c r="V28" i="34"/>
  <c r="Q13" i="34"/>
  <c r="Q13" i="35" s="1"/>
  <c r="Q14" i="34"/>
  <c r="Q14" i="35" s="1"/>
  <c r="P14" i="34"/>
  <c r="P14" i="35" s="1"/>
  <c r="P13" i="34"/>
  <c r="P13" i="35" s="1"/>
  <c r="O23" i="43" l="1"/>
  <c r="U23" i="41"/>
  <c r="O17" i="44"/>
  <c r="V17" i="43"/>
  <c r="O28" i="41"/>
  <c r="O16" i="44"/>
  <c r="V16" i="43"/>
  <c r="O19" i="43"/>
  <c r="V19" i="41"/>
  <c r="O20" i="43"/>
  <c r="V20" i="41"/>
  <c r="R23" i="41"/>
  <c r="R28" i="40"/>
  <c r="V28" i="40" s="1"/>
  <c r="V23" i="40"/>
  <c r="O22" i="43"/>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2" i="43"/>
  <c r="R27" i="41"/>
  <c r="V27" i="41" s="1"/>
  <c r="R23" i="43"/>
  <c r="R28" i="41"/>
  <c r="V20" i="43"/>
  <c r="O20" i="44"/>
  <c r="V16" i="44"/>
  <c r="V17" i="44"/>
  <c r="T13" i="37"/>
  <c r="P13" i="38"/>
  <c r="V28" i="41"/>
  <c r="V23" i="41"/>
  <c r="Q14" i="40"/>
  <c r="U14" i="38"/>
  <c r="V22" i="41"/>
  <c r="O28" i="43"/>
  <c r="O22" i="44"/>
  <c r="U22" i="43"/>
  <c r="V22" i="43"/>
  <c r="V19" i="43"/>
  <c r="O19" i="44"/>
  <c r="O27" i="44" s="1"/>
  <c r="Q13" i="40"/>
  <c r="U13" i="38"/>
  <c r="O27" i="43"/>
  <c r="O23" i="44"/>
  <c r="U23" i="43"/>
  <c r="V23" i="43"/>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V28" i="43" l="1"/>
  <c r="W13" i="37"/>
  <c r="S13" i="38"/>
  <c r="V19" i="44"/>
  <c r="P13" i="40"/>
  <c r="T13" i="38"/>
  <c r="R23" i="44"/>
  <c r="R28" i="44" s="1"/>
  <c r="V28" i="44" s="1"/>
  <c r="R28" i="43"/>
  <c r="U23" i="44"/>
  <c r="W14" i="37"/>
  <c r="S14" i="38"/>
  <c r="V27" i="43"/>
  <c r="Q14" i="41"/>
  <c r="U14" i="40"/>
  <c r="R22" i="44"/>
  <c r="R27" i="44" s="1"/>
  <c r="V27" i="44" s="1"/>
  <c r="R27" i="43"/>
  <c r="O28" i="44"/>
  <c r="V20" i="44"/>
  <c r="P14" i="40"/>
  <c r="T14" i="38"/>
  <c r="U22" i="44"/>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V23" i="44"/>
  <c r="Q13" i="43"/>
  <c r="U13" i="41"/>
  <c r="Q14" i="43"/>
  <c r="U14" i="41"/>
  <c r="S13" i="40"/>
  <c r="W13" i="38"/>
  <c r="P17" i="40"/>
  <c r="T17" i="38"/>
  <c r="V22" i="44"/>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P14" i="43"/>
  <c r="T14" i="41"/>
  <c r="S14" i="41"/>
  <c r="W14" i="40"/>
  <c r="T19" i="37"/>
  <c r="P19" i="38"/>
  <c r="S16" i="40"/>
  <c r="W16" i="38"/>
  <c r="Q14" i="44"/>
  <c r="U14" i="44" s="1"/>
  <c r="U14" i="43"/>
  <c r="P16" i="41"/>
  <c r="T16" i="40"/>
  <c r="S17" i="40"/>
  <c r="W17" i="38"/>
  <c r="W19" i="37"/>
  <c r="S19" i="38"/>
  <c r="W20" i="37"/>
  <c r="S20" i="38"/>
  <c r="Q17" i="41"/>
  <c r="U17" i="40"/>
  <c r="W23" i="37"/>
  <c r="S23" i="38"/>
  <c r="U19" i="37"/>
  <c r="Q19" i="38"/>
  <c r="P17" i="41"/>
  <c r="T17" i="40"/>
  <c r="Q13" i="44"/>
  <c r="U13" i="44" s="1"/>
  <c r="U13" i="43"/>
  <c r="P13" i="43"/>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S13" i="43"/>
  <c r="W13" i="41"/>
  <c r="S22" i="40"/>
  <c r="W22" i="38"/>
  <c r="S20" i="40"/>
  <c r="W20" i="38"/>
  <c r="Q20" i="40"/>
  <c r="U20" i="38"/>
  <c r="Q28" i="38"/>
  <c r="U28" i="38" s="1"/>
  <c r="Q19" i="40"/>
  <c r="U19" i="38"/>
  <c r="Q27" i="38"/>
  <c r="U27" i="38" s="1"/>
  <c r="S14" i="43"/>
  <c r="W14" i="41"/>
  <c r="S19" i="40"/>
  <c r="W19" i="38"/>
  <c r="P22" i="40"/>
  <c r="T22" i="38"/>
  <c r="Q17" i="43"/>
  <c r="U17" i="41"/>
  <c r="S27" i="38"/>
  <c r="W27" i="38" s="1"/>
  <c r="P20" i="40"/>
  <c r="T20" i="38"/>
  <c r="P28" i="38"/>
  <c r="T28" i="38" s="1"/>
  <c r="P13" i="44"/>
  <c r="T13" i="43"/>
  <c r="S23" i="40"/>
  <c r="W23" i="38"/>
  <c r="P16" i="43"/>
  <c r="T16" i="41"/>
  <c r="P17" i="43"/>
  <c r="T17" i="41"/>
  <c r="S16" i="41"/>
  <c r="W16" i="40"/>
  <c r="P14" i="44"/>
  <c r="T14" i="43"/>
  <c r="S28" i="38"/>
  <c r="W28" i="38" s="1"/>
  <c r="Q16" i="43"/>
  <c r="U16" i="41"/>
  <c r="S23" i="41" l="1"/>
  <c r="W23" i="40"/>
  <c r="S28" i="40"/>
  <c r="W28" i="40" s="1"/>
  <c r="S20" i="41"/>
  <c r="W20" i="40"/>
  <c r="P19" i="41"/>
  <c r="T19" i="40"/>
  <c r="P27" i="40"/>
  <c r="T27" i="40" s="1"/>
  <c r="S16" i="43"/>
  <c r="W16" i="41"/>
  <c r="P22" i="41"/>
  <c r="T22" i="40"/>
  <c r="S22" i="41"/>
  <c r="W22" i="40"/>
  <c r="S17" i="43"/>
  <c r="W17" i="41"/>
  <c r="S14" i="44"/>
  <c r="W14" i="43"/>
  <c r="Q17" i="44"/>
  <c r="U17" i="44" s="1"/>
  <c r="U17" i="43"/>
  <c r="Q19" i="41"/>
  <c r="U19" i="40"/>
  <c r="Q27" i="40"/>
  <c r="U27" i="40" s="1"/>
  <c r="T13" i="44"/>
  <c r="P17" i="44"/>
  <c r="T17" i="44" s="1"/>
  <c r="T17" i="43"/>
  <c r="P16" i="44"/>
  <c r="T16" i="44" s="1"/>
  <c r="T16" i="43"/>
  <c r="S19" i="41"/>
  <c r="W19" i="40"/>
  <c r="S27" i="40"/>
  <c r="W27" i="40" s="1"/>
  <c r="P23" i="41"/>
  <c r="T23" i="40"/>
  <c r="T14" i="44"/>
  <c r="P20" i="41"/>
  <c r="T20" i="40"/>
  <c r="P28" i="40"/>
  <c r="T28" i="40" s="1"/>
  <c r="Q20" i="41"/>
  <c r="U20" i="40"/>
  <c r="Q28" i="40"/>
  <c r="U28" i="40" s="1"/>
  <c r="S13" i="44"/>
  <c r="W13" i="43"/>
  <c r="U16" i="43"/>
  <c r="Q16" i="44"/>
  <c r="W13" i="44" l="1"/>
  <c r="Q19" i="43"/>
  <c r="U19" i="41"/>
  <c r="Q27" i="41"/>
  <c r="U27" i="41" s="1"/>
  <c r="S17" i="44"/>
  <c r="W17" i="44" s="1"/>
  <c r="W17" i="43"/>
  <c r="S19" i="43"/>
  <c r="W19" i="41"/>
  <c r="P19" i="43"/>
  <c r="T19" i="41"/>
  <c r="P27" i="41"/>
  <c r="T27" i="41" s="1"/>
  <c r="S22" i="43"/>
  <c r="W22" i="41"/>
  <c r="P20" i="43"/>
  <c r="T20" i="41"/>
  <c r="P28" i="41"/>
  <c r="T28" i="41" s="1"/>
  <c r="P23" i="43"/>
  <c r="T23" i="41"/>
  <c r="S20" i="43"/>
  <c r="W20" i="41"/>
  <c r="S28" i="41"/>
  <c r="W28" i="41" s="1"/>
  <c r="P22" i="43"/>
  <c r="T22" i="41"/>
  <c r="S27" i="41"/>
  <c r="W27" i="41" s="1"/>
  <c r="Q20" i="43"/>
  <c r="U20" i="41"/>
  <c r="Q28" i="41"/>
  <c r="U28" i="41" s="1"/>
  <c r="W14" i="44"/>
  <c r="S16" i="44"/>
  <c r="W16" i="44" s="1"/>
  <c r="W16" i="43"/>
  <c r="S23" i="43"/>
  <c r="W23" i="41"/>
  <c r="U16" i="44"/>
  <c r="P22" i="44" l="1"/>
  <c r="T22" i="44" s="1"/>
  <c r="T22" i="43"/>
  <c r="P20" i="44"/>
  <c r="T20" i="43"/>
  <c r="P28" i="43"/>
  <c r="T28" i="43" s="1"/>
  <c r="S19" i="44"/>
  <c r="W19" i="44" s="1"/>
  <c r="W19" i="43"/>
  <c r="S27" i="43"/>
  <c r="W27" i="43" s="1"/>
  <c r="W22" i="43"/>
  <c r="S22" i="44"/>
  <c r="W22" i="44" s="1"/>
  <c r="Q20" i="44"/>
  <c r="U20" i="43"/>
  <c r="Q28" i="43"/>
  <c r="U28" i="43" s="1"/>
  <c r="S20" i="44"/>
  <c r="W20" i="43"/>
  <c r="S23" i="44"/>
  <c r="W23" i="44" s="1"/>
  <c r="W23" i="43"/>
  <c r="S28" i="43"/>
  <c r="W28" i="43" s="1"/>
  <c r="Q19" i="44"/>
  <c r="U19" i="43"/>
  <c r="Q27" i="43"/>
  <c r="U27" i="43" s="1"/>
  <c r="P23" i="44"/>
  <c r="T23" i="44" s="1"/>
  <c r="T23" i="43"/>
  <c r="P19" i="44"/>
  <c r="T19" i="43"/>
  <c r="P27" i="43"/>
  <c r="T27" i="43" s="1"/>
  <c r="T19" i="44" l="1"/>
  <c r="P27" i="44"/>
  <c r="T27" i="44" s="1"/>
  <c r="W20" i="44"/>
  <c r="S28" i="44"/>
  <c r="W28" i="44" s="1"/>
  <c r="S27" i="44"/>
  <c r="W27" i="44" s="1"/>
  <c r="U19" i="44"/>
  <c r="Q27" i="44"/>
  <c r="U27" i="44" s="1"/>
  <c r="Q28" i="44"/>
  <c r="U28" i="44" s="1"/>
  <c r="U20" i="44"/>
  <c r="T20" i="44"/>
  <c r="P28" i="44"/>
  <c r="T28"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<sst xmlns="http://schemas.openxmlformats.org/spreadsheetml/2006/main" count="1754" uniqueCount="129">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</sst>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5.xml"/><Relationship Id="rId4" Type="http://schemas.microsoft.com/office/2017/10/relationships/threadedComment" Target="../threadedComments/threadedComment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August</v>
      </c>
      <c r="G9" s="150"/>
      <c r="H9" s="150"/>
      <c r="I9" s="150"/>
      <c r="J9" s="150"/>
      <c r="K9" s="150"/>
      <c r="L9" s="150"/>
      <c r="M9" s="150"/>
      <c r="N9" s="151"/>
      <c r="O9" s="149" t="str">
        <f>"January to "&amp; D4</f>
        <v>January to August</v>
      </c>
      <c r="P9" s="150"/>
      <c r="Q9" s="150"/>
      <c r="R9" s="150"/>
      <c r="S9" s="150"/>
      <c r="T9" s="150"/>
      <c r="U9" s="150"/>
      <c r="V9" s="150"/>
      <c r="W9" s="151"/>
      <c r="X9" s="149" t="s">
        <v>57</v>
      </c>
      <c r="Y9" s="150"/>
      <c r="Z9" s="150"/>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0" t="str">
        <f>F9</f>
        <v>August</v>
      </c>
      <c r="G33" s="150"/>
      <c r="H33" s="150"/>
      <c r="I33" s="150"/>
      <c r="J33" s="150"/>
      <c r="K33" s="150"/>
      <c r="L33" s="150"/>
      <c r="M33" s="150"/>
      <c r="N33" s="151"/>
      <c r="O33" s="153" t="str">
        <f>"April to "&amp;D4&amp;" (YTD)"</f>
        <v>April to August (YTD)</v>
      </c>
      <c r="P33" s="154"/>
      <c r="Q33" s="154"/>
      <c r="R33" s="154"/>
      <c r="S33" s="154"/>
      <c r="T33" s="154"/>
      <c r="U33" s="154"/>
      <c r="V33" s="154"/>
      <c r="W33" s="155"/>
      <c r="X33" s="149" t="s">
        <v>58</v>
      </c>
      <c r="Y33" s="150"/>
      <c r="Z33" s="150"/>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0" t="s">
        <v>55</v>
      </c>
      <c r="G9" s="150"/>
      <c r="H9" s="150"/>
      <c r="I9" s="150"/>
      <c r="J9" s="150"/>
      <c r="K9" s="150"/>
      <c r="L9" s="150"/>
      <c r="M9" s="150"/>
      <c r="N9" s="151"/>
      <c r="O9" s="149" t="s">
        <v>126</v>
      </c>
      <c r="P9" s="150"/>
      <c r="Q9" s="150"/>
      <c r="R9" s="150"/>
      <c r="S9" s="150"/>
      <c r="T9" s="150"/>
      <c r="U9" s="150"/>
      <c r="V9" s="150"/>
      <c r="W9" s="151"/>
      <c r="X9" s="149" t="s">
        <v>57</v>
      </c>
      <c r="Y9" s="150"/>
      <c r="Z9" s="150"/>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0" t="str">
        <f>F9</f>
        <v>July</v>
      </c>
      <c r="G33" s="150"/>
      <c r="H33" s="150"/>
      <c r="I33" s="150"/>
      <c r="J33" s="150"/>
      <c r="K33" s="150"/>
      <c r="L33" s="150"/>
      <c r="M33" s="150"/>
      <c r="N33" s="151"/>
      <c r="O33" s="153" t="s">
        <v>61</v>
      </c>
      <c r="P33" s="154"/>
      <c r="Q33" s="154"/>
      <c r="R33" s="154"/>
      <c r="S33" s="154"/>
      <c r="T33" s="154"/>
      <c r="U33" s="154"/>
      <c r="V33" s="154"/>
      <c r="W33" s="155"/>
      <c r="X33" s="149" t="s">
        <v>58</v>
      </c>
      <c r="Y33" s="150"/>
      <c r="Z33" s="150"/>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0" t="s">
        <v>51</v>
      </c>
      <c r="G9" s="150"/>
      <c r="H9" s="150"/>
      <c r="I9" s="150"/>
      <c r="J9" s="150"/>
      <c r="K9" s="150"/>
      <c r="L9" s="150"/>
      <c r="M9" s="150"/>
      <c r="N9" s="151"/>
      <c r="O9" s="149" t="s">
        <v>52</v>
      </c>
      <c r="P9" s="150"/>
      <c r="Q9" s="150"/>
      <c r="R9" s="150"/>
      <c r="S9" s="150"/>
      <c r="T9" s="150"/>
      <c r="U9" s="150"/>
      <c r="V9" s="150"/>
      <c r="W9" s="151"/>
      <c r="X9" s="149" t="s">
        <v>57</v>
      </c>
      <c r="Y9" s="150"/>
      <c r="Z9" s="150"/>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0" t="str">
        <f>F9</f>
        <v>June</v>
      </c>
      <c r="G33" s="150"/>
      <c r="H33" s="150"/>
      <c r="I33" s="150"/>
      <c r="J33" s="150"/>
      <c r="K33" s="150"/>
      <c r="L33" s="150"/>
      <c r="M33" s="150"/>
      <c r="N33" s="151"/>
      <c r="O33" s="153" t="s">
        <v>124</v>
      </c>
      <c r="P33" s="154"/>
      <c r="Q33" s="154"/>
      <c r="R33" s="154"/>
      <c r="S33" s="154"/>
      <c r="T33" s="154"/>
      <c r="U33" s="154"/>
      <c r="V33" s="154"/>
      <c r="W33" s="155"/>
      <c r="X33" s="149" t="s">
        <v>58</v>
      </c>
      <c r="Y33" s="150"/>
      <c r="Z33" s="150"/>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0" t="s">
        <v>47</v>
      </c>
      <c r="G9" s="150"/>
      <c r="H9" s="150"/>
      <c r="I9" s="150"/>
      <c r="J9" s="150"/>
      <c r="K9" s="150"/>
      <c r="L9" s="150"/>
      <c r="M9" s="150"/>
      <c r="N9" s="151"/>
      <c r="O9" s="149" t="s">
        <v>49</v>
      </c>
      <c r="P9" s="150"/>
      <c r="Q9" s="150"/>
      <c r="R9" s="150"/>
      <c r="S9" s="150"/>
      <c r="T9" s="150"/>
      <c r="U9" s="150"/>
      <c r="V9" s="150"/>
      <c r="W9" s="151"/>
      <c r="X9" s="149" t="s">
        <v>57</v>
      </c>
      <c r="Y9" s="150"/>
      <c r="Z9" s="150"/>
      <c r="AA9" s="15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0" t="str">
        <f>F9</f>
        <v>May</v>
      </c>
      <c r="G33" s="150"/>
      <c r="H33" s="150"/>
      <c r="I33" s="150"/>
      <c r="J33" s="150"/>
      <c r="K33" s="150"/>
      <c r="L33" s="150"/>
      <c r="M33" s="150"/>
      <c r="N33" s="151"/>
      <c r="O33" s="153" t="s">
        <v>120</v>
      </c>
      <c r="P33" s="154"/>
      <c r="Q33" s="154"/>
      <c r="R33" s="154"/>
      <c r="S33" s="154"/>
      <c r="T33" s="154"/>
      <c r="U33" s="154"/>
      <c r="V33" s="154"/>
      <c r="W33" s="155"/>
      <c r="X33" s="149" t="s">
        <v>58</v>
      </c>
      <c r="Y33" s="150"/>
      <c r="Z33" s="150"/>
      <c r="AA33" s="152"/>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0" t="s">
        <v>45</v>
      </c>
      <c r="G9" s="150"/>
      <c r="H9" s="150"/>
      <c r="I9" s="150"/>
      <c r="J9" s="150"/>
      <c r="K9" s="150"/>
      <c r="L9" s="150"/>
      <c r="M9" s="150"/>
      <c r="N9" s="151"/>
      <c r="O9" s="149" t="s">
        <v>46</v>
      </c>
      <c r="P9" s="150"/>
      <c r="Q9" s="150"/>
      <c r="R9" s="150"/>
      <c r="S9" s="150"/>
      <c r="T9" s="150"/>
      <c r="U9" s="150"/>
      <c r="V9" s="150"/>
      <c r="W9" s="151"/>
      <c r="X9" s="149" t="s">
        <v>57</v>
      </c>
      <c r="Y9" s="150"/>
      <c r="Z9" s="150"/>
      <c r="AA9" s="152"/>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0" t="str">
        <f>F9</f>
        <v>April</v>
      </c>
      <c r="G33" s="150"/>
      <c r="H33" s="150"/>
      <c r="I33" s="150"/>
      <c r="J33" s="150"/>
      <c r="K33" s="150"/>
      <c r="L33" s="150"/>
      <c r="M33" s="150"/>
      <c r="N33" s="151"/>
      <c r="O33" s="153" t="s">
        <v>114</v>
      </c>
      <c r="P33" s="154"/>
      <c r="Q33" s="154"/>
      <c r="R33" s="154"/>
      <c r="S33" s="154"/>
      <c r="T33" s="154"/>
      <c r="U33" s="154"/>
      <c r="V33" s="154"/>
      <c r="W33" s="155"/>
      <c r="X33" s="149" t="s">
        <v>58</v>
      </c>
      <c r="Y33" s="150"/>
      <c r="Z33" s="150"/>
      <c r="AA33" s="152"/>
    </row>
    <row r="34" spans="1:29" ht="14.25">
      <c r="A34" s="9"/>
      <c r="B34" s="9"/>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0" t="s">
        <v>41</v>
      </c>
      <c r="G9" s="150"/>
      <c r="H9" s="150"/>
      <c r="I9" s="150"/>
      <c r="J9" s="150"/>
      <c r="K9" s="150"/>
      <c r="L9" s="150"/>
      <c r="M9" s="150"/>
      <c r="N9" s="151"/>
      <c r="O9" s="149" t="s">
        <v>43</v>
      </c>
      <c r="P9" s="150"/>
      <c r="Q9" s="150"/>
      <c r="R9" s="150"/>
      <c r="S9" s="150"/>
      <c r="T9" s="150"/>
      <c r="U9" s="150"/>
      <c r="V9" s="150"/>
      <c r="W9" s="151"/>
      <c r="X9" s="149" t="s">
        <v>57</v>
      </c>
      <c r="Y9" s="150"/>
      <c r="Z9" s="150"/>
      <c r="AA9" s="15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0" t="str">
        <f>F9</f>
        <v>March</v>
      </c>
      <c r="G33" s="150"/>
      <c r="H33" s="150"/>
      <c r="I33" s="150"/>
      <c r="J33" s="150"/>
      <c r="K33" s="150"/>
      <c r="L33" s="150"/>
      <c r="M33" s="150"/>
      <c r="N33" s="151"/>
      <c r="O33" s="149" t="s">
        <v>107</v>
      </c>
      <c r="P33" s="150"/>
      <c r="Q33" s="150"/>
      <c r="R33" s="150"/>
      <c r="S33" s="150"/>
      <c r="T33" s="150"/>
      <c r="U33" s="150"/>
      <c r="V33" s="150"/>
      <c r="W33" s="151"/>
      <c r="X33" s="149" t="s">
        <v>58</v>
      </c>
      <c r="Y33" s="150"/>
      <c r="Z33" s="150"/>
      <c r="AA33" s="152"/>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0" t="s">
        <v>41</v>
      </c>
      <c r="G9" s="150"/>
      <c r="H9" s="150"/>
      <c r="I9" s="150"/>
      <c r="J9" s="150"/>
      <c r="K9" s="150"/>
      <c r="L9" s="150"/>
      <c r="M9" s="150"/>
      <c r="N9" s="151"/>
      <c r="O9" s="149" t="s">
        <v>43</v>
      </c>
      <c r="P9" s="150"/>
      <c r="Q9" s="150"/>
      <c r="R9" s="150"/>
      <c r="S9" s="150"/>
      <c r="T9" s="150"/>
      <c r="U9" s="150"/>
      <c r="V9" s="150"/>
      <c r="W9" s="151"/>
      <c r="X9" s="149" t="s">
        <v>57</v>
      </c>
      <c r="Y9" s="150"/>
      <c r="Z9" s="150"/>
      <c r="AA9" s="152"/>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0" t="str">
        <f>F9</f>
        <v>March</v>
      </c>
      <c r="G36" s="150"/>
      <c r="H36" s="150"/>
      <c r="I36" s="150"/>
      <c r="J36" s="150"/>
      <c r="K36" s="150"/>
      <c r="L36" s="150"/>
      <c r="M36" s="150"/>
      <c r="N36" s="151"/>
      <c r="O36" s="149" t="s">
        <v>107</v>
      </c>
      <c r="P36" s="150"/>
      <c r="Q36" s="150"/>
      <c r="R36" s="150"/>
      <c r="S36" s="150"/>
      <c r="T36" s="150"/>
      <c r="U36" s="150"/>
      <c r="V36" s="150"/>
      <c r="W36" s="151"/>
      <c r="X36" s="149" t="s">
        <v>58</v>
      </c>
      <c r="Y36" s="150"/>
      <c r="Z36" s="150"/>
      <c r="AA36" s="152"/>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0" t="s">
        <v>39</v>
      </c>
      <c r="G9" s="150"/>
      <c r="H9" s="150"/>
      <c r="I9" s="150"/>
      <c r="J9" s="150"/>
      <c r="K9" s="150"/>
      <c r="L9" s="150"/>
      <c r="M9" s="150"/>
      <c r="N9" s="151"/>
      <c r="O9" s="149" t="s">
        <v>38</v>
      </c>
      <c r="P9" s="150"/>
      <c r="Q9" s="150"/>
      <c r="R9" s="150"/>
      <c r="S9" s="150"/>
      <c r="T9" s="150"/>
      <c r="U9" s="150"/>
      <c r="V9" s="150"/>
      <c r="W9" s="151"/>
      <c r="X9" s="149" t="s">
        <v>57</v>
      </c>
      <c r="Y9" s="150"/>
      <c r="Z9" s="150"/>
      <c r="AA9" s="152"/>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0" t="str">
        <f>F9</f>
        <v>February</v>
      </c>
      <c r="G36" s="150"/>
      <c r="H36" s="150"/>
      <c r="I36" s="150"/>
      <c r="J36" s="150"/>
      <c r="K36" s="150"/>
      <c r="L36" s="150"/>
      <c r="M36" s="150"/>
      <c r="N36" s="151"/>
      <c r="O36" s="149" t="s">
        <v>103</v>
      </c>
      <c r="P36" s="150"/>
      <c r="Q36" s="150"/>
      <c r="R36" s="150"/>
      <c r="S36" s="150"/>
      <c r="T36" s="150"/>
      <c r="U36" s="150"/>
      <c r="V36" s="150"/>
      <c r="W36" s="151"/>
      <c r="X36" s="149" t="s">
        <v>58</v>
      </c>
      <c r="Y36" s="150"/>
      <c r="Z36" s="150"/>
      <c r="AA36" s="152"/>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0" t="s">
        <v>33</v>
      </c>
      <c r="G9" s="150"/>
      <c r="H9" s="150"/>
      <c r="I9" s="150"/>
      <c r="J9" s="150"/>
      <c r="K9" s="150"/>
      <c r="L9" s="150"/>
      <c r="M9" s="150"/>
      <c r="N9" s="151"/>
      <c r="O9" s="149" t="s">
        <v>33</v>
      </c>
      <c r="P9" s="150"/>
      <c r="Q9" s="150"/>
      <c r="R9" s="150"/>
      <c r="S9" s="150"/>
      <c r="T9" s="150"/>
      <c r="U9" s="150"/>
      <c r="V9" s="150"/>
      <c r="W9" s="151"/>
      <c r="X9" s="149" t="s">
        <v>57</v>
      </c>
      <c r="Y9" s="150"/>
      <c r="Z9" s="150"/>
      <c r="AA9" s="152"/>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0" t="str">
        <f>F9</f>
        <v>January</v>
      </c>
      <c r="G36" s="150"/>
      <c r="H36" s="150"/>
      <c r="I36" s="150"/>
      <c r="J36" s="150"/>
      <c r="K36" s="150"/>
      <c r="L36" s="150"/>
      <c r="M36" s="150"/>
      <c r="N36" s="151"/>
      <c r="O36" s="149" t="s">
        <v>100</v>
      </c>
      <c r="P36" s="150"/>
      <c r="Q36" s="150"/>
      <c r="R36" s="150"/>
      <c r="S36" s="150"/>
      <c r="T36" s="150"/>
      <c r="U36" s="150"/>
      <c r="V36" s="150"/>
      <c r="W36" s="151"/>
      <c r="X36" s="149" t="s">
        <v>58</v>
      </c>
      <c r="Y36" s="150"/>
      <c r="Z36" s="150"/>
      <c r="AA36" s="152"/>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0" t="s">
        <v>31</v>
      </c>
      <c r="G9" s="150"/>
      <c r="H9" s="150"/>
      <c r="I9" s="150"/>
      <c r="J9" s="150"/>
      <c r="K9" s="150"/>
      <c r="L9" s="151"/>
      <c r="M9" s="149" t="s">
        <v>95</v>
      </c>
      <c r="N9" s="150"/>
      <c r="O9" s="150"/>
      <c r="P9" s="150"/>
      <c r="Q9" s="150"/>
      <c r="R9" s="150"/>
      <c r="S9" s="151"/>
      <c r="T9" s="149" t="s">
        <v>57</v>
      </c>
      <c r="U9" s="150"/>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0" t="str">
        <f>F9</f>
        <v>December</v>
      </c>
      <c r="G36" s="150"/>
      <c r="H36" s="150"/>
      <c r="I36" s="150"/>
      <c r="J36" s="150"/>
      <c r="K36" s="150"/>
      <c r="L36" s="151"/>
      <c r="M36" s="149" t="s">
        <v>96</v>
      </c>
      <c r="N36" s="150"/>
      <c r="O36" s="150"/>
      <c r="P36" s="150"/>
      <c r="Q36" s="150"/>
      <c r="R36" s="150"/>
      <c r="S36" s="151"/>
      <c r="T36" s="149" t="s">
        <v>58</v>
      </c>
      <c r="U36" s="150"/>
      <c r="V36" s="15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0" t="s">
        <v>27</v>
      </c>
      <c r="G9" s="150"/>
      <c r="H9" s="150"/>
      <c r="I9" s="150"/>
      <c r="J9" s="150"/>
      <c r="K9" s="150"/>
      <c r="L9" s="151"/>
      <c r="M9" s="149" t="s">
        <v>92</v>
      </c>
      <c r="N9" s="150"/>
      <c r="O9" s="150"/>
      <c r="P9" s="150"/>
      <c r="Q9" s="150"/>
      <c r="R9" s="150"/>
      <c r="S9" s="151"/>
      <c r="T9" s="149" t="s">
        <v>57</v>
      </c>
      <c r="U9" s="150"/>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0" t="str">
        <f>F9</f>
        <v>November</v>
      </c>
      <c r="G36" s="150"/>
      <c r="H36" s="150"/>
      <c r="I36" s="150"/>
      <c r="J36" s="150"/>
      <c r="K36" s="150"/>
      <c r="L36" s="151"/>
      <c r="M36" s="149" t="s">
        <v>93</v>
      </c>
      <c r="N36" s="150"/>
      <c r="O36" s="150"/>
      <c r="P36" s="150"/>
      <c r="Q36" s="150"/>
      <c r="R36" s="150"/>
      <c r="S36" s="151"/>
      <c r="T36" s="149" t="s">
        <v>58</v>
      </c>
      <c r="U36" s="150"/>
      <c r="V36" s="152"/>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0" t="s">
        <v>24</v>
      </c>
      <c r="G9" s="150"/>
      <c r="H9" s="150"/>
      <c r="I9" s="150"/>
      <c r="J9" s="150"/>
      <c r="K9" s="150"/>
      <c r="L9" s="151"/>
      <c r="M9" s="149" t="s">
        <v>89</v>
      </c>
      <c r="N9" s="150"/>
      <c r="O9" s="150"/>
      <c r="P9" s="150"/>
      <c r="Q9" s="150"/>
      <c r="R9" s="150"/>
      <c r="S9" s="151"/>
      <c r="T9" s="149" t="s">
        <v>57</v>
      </c>
      <c r="U9" s="150"/>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0" t="str">
        <f>F9</f>
        <v>October</v>
      </c>
      <c r="G36" s="150"/>
      <c r="H36" s="150"/>
      <c r="I36" s="150"/>
      <c r="J36" s="150"/>
      <c r="K36" s="150"/>
      <c r="L36" s="151"/>
      <c r="M36" s="149" t="s">
        <v>90</v>
      </c>
      <c r="N36" s="150"/>
      <c r="O36" s="150"/>
      <c r="P36" s="150"/>
      <c r="Q36" s="150"/>
      <c r="R36" s="150"/>
      <c r="S36" s="151"/>
      <c r="T36" s="149" t="s">
        <v>58</v>
      </c>
      <c r="U36" s="150"/>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0" t="s">
        <v>22</v>
      </c>
      <c r="G9" s="150"/>
      <c r="H9" s="150"/>
      <c r="I9" s="150"/>
      <c r="J9" s="150"/>
      <c r="K9" s="150"/>
      <c r="L9" s="151"/>
      <c r="M9" s="149" t="s">
        <v>86</v>
      </c>
      <c r="N9" s="150"/>
      <c r="O9" s="150"/>
      <c r="P9" s="150"/>
      <c r="Q9" s="150"/>
      <c r="R9" s="150"/>
      <c r="S9" s="151"/>
      <c r="T9" s="149" t="s">
        <v>57</v>
      </c>
      <c r="U9" s="150"/>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0" t="str">
        <f>F9</f>
        <v>September</v>
      </c>
      <c r="G36" s="150"/>
      <c r="H36" s="150"/>
      <c r="I36" s="150"/>
      <c r="J36" s="150"/>
      <c r="K36" s="150"/>
      <c r="L36" s="151"/>
      <c r="M36" s="149" t="s">
        <v>87</v>
      </c>
      <c r="N36" s="150"/>
      <c r="O36" s="150"/>
      <c r="P36" s="150"/>
      <c r="Q36" s="150"/>
      <c r="R36" s="150"/>
      <c r="S36" s="151"/>
      <c r="T36" s="149" t="s">
        <v>58</v>
      </c>
      <c r="U36" s="150"/>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0" t="s">
        <v>69</v>
      </c>
      <c r="G9" s="150"/>
      <c r="H9" s="150"/>
      <c r="I9" s="150"/>
      <c r="J9" s="150"/>
      <c r="K9" s="150"/>
      <c r="L9" s="151"/>
      <c r="M9" s="149" t="s">
        <v>71</v>
      </c>
      <c r="N9" s="150"/>
      <c r="O9" s="150"/>
      <c r="P9" s="150"/>
      <c r="Q9" s="150"/>
      <c r="R9" s="150"/>
      <c r="S9" s="151"/>
      <c r="T9" s="149" t="s">
        <v>57</v>
      </c>
      <c r="U9" s="150"/>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0" t="str">
        <f>F9</f>
        <v>August</v>
      </c>
      <c r="G36" s="150"/>
      <c r="H36" s="150"/>
      <c r="I36" s="150"/>
      <c r="J36" s="150"/>
      <c r="K36" s="150"/>
      <c r="L36" s="151"/>
      <c r="M36" s="149" t="s">
        <v>70</v>
      </c>
      <c r="N36" s="150"/>
      <c r="O36" s="150"/>
      <c r="P36" s="150"/>
      <c r="Q36" s="150"/>
      <c r="R36" s="150"/>
      <c r="S36" s="151"/>
      <c r="T36" s="149" t="s">
        <v>58</v>
      </c>
      <c r="U36" s="150"/>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0" t="s">
        <v>55</v>
      </c>
      <c r="G9" s="150"/>
      <c r="H9" s="150"/>
      <c r="I9" s="150"/>
      <c r="J9" s="150"/>
      <c r="K9" s="150"/>
      <c r="L9" s="151"/>
      <c r="M9" s="149" t="s">
        <v>60</v>
      </c>
      <c r="N9" s="150"/>
      <c r="O9" s="150"/>
      <c r="P9" s="150"/>
      <c r="Q9" s="150"/>
      <c r="R9" s="150"/>
      <c r="S9" s="151"/>
      <c r="T9" s="149" t="s">
        <v>57</v>
      </c>
      <c r="U9" s="150"/>
      <c r="V9" s="152"/>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0" t="str">
        <f>F9</f>
        <v>July</v>
      </c>
      <c r="G36" s="150"/>
      <c r="H36" s="150"/>
      <c r="I36" s="150"/>
      <c r="J36" s="150"/>
      <c r="K36" s="150"/>
      <c r="L36" s="151"/>
      <c r="M36" s="149" t="s">
        <v>61</v>
      </c>
      <c r="N36" s="150"/>
      <c r="O36" s="150"/>
      <c r="P36" s="150"/>
      <c r="Q36" s="150"/>
      <c r="R36" s="150"/>
      <c r="S36" s="151"/>
      <c r="T36" s="149" t="s">
        <v>58</v>
      </c>
      <c r="U36" s="150"/>
      <c r="V36" s="152"/>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0" t="s">
        <v>51</v>
      </c>
      <c r="G6" s="150"/>
      <c r="H6" s="150"/>
      <c r="I6" s="150"/>
      <c r="J6" s="150"/>
      <c r="K6" s="150"/>
      <c r="L6" s="151"/>
      <c r="M6" s="149" t="s">
        <v>52</v>
      </c>
      <c r="N6" s="150"/>
      <c r="O6" s="150"/>
      <c r="P6" s="150"/>
      <c r="Q6" s="150"/>
      <c r="R6" s="150"/>
      <c r="S6" s="151"/>
      <c r="T6" s="149" t="s">
        <v>9</v>
      </c>
      <c r="U6" s="150"/>
      <c r="V6" s="150"/>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0" t="s">
        <v>47</v>
      </c>
      <c r="G6" s="150"/>
      <c r="H6" s="150"/>
      <c r="I6" s="150"/>
      <c r="J6" s="150"/>
      <c r="K6" s="150"/>
      <c r="L6" s="151"/>
      <c r="M6" s="149" t="s">
        <v>49</v>
      </c>
      <c r="N6" s="150"/>
      <c r="O6" s="150"/>
      <c r="P6" s="150"/>
      <c r="Q6" s="150"/>
      <c r="R6" s="150"/>
      <c r="S6" s="151"/>
      <c r="T6" s="149" t="s">
        <v>9</v>
      </c>
      <c r="U6" s="150"/>
      <c r="V6" s="150"/>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0" t="s">
        <v>45</v>
      </c>
      <c r="G6" s="150"/>
      <c r="H6" s="150"/>
      <c r="I6" s="150"/>
      <c r="J6" s="150"/>
      <c r="K6" s="150"/>
      <c r="L6" s="151"/>
      <c r="M6" s="149" t="s">
        <v>46</v>
      </c>
      <c r="N6" s="150"/>
      <c r="O6" s="150"/>
      <c r="P6" s="150"/>
      <c r="Q6" s="150"/>
      <c r="R6" s="150"/>
      <c r="S6" s="151"/>
      <c r="T6" s="149" t="s">
        <v>9</v>
      </c>
      <c r="U6" s="150"/>
      <c r="V6" s="150"/>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0" t="s">
        <v>41</v>
      </c>
      <c r="G6" s="150"/>
      <c r="H6" s="150"/>
      <c r="I6" s="150"/>
      <c r="J6" s="150"/>
      <c r="K6" s="150"/>
      <c r="L6" s="151"/>
      <c r="M6" s="149" t="s">
        <v>43</v>
      </c>
      <c r="N6" s="150"/>
      <c r="O6" s="150"/>
      <c r="P6" s="150"/>
      <c r="Q6" s="150"/>
      <c r="R6" s="150"/>
      <c r="S6" s="151"/>
      <c r="T6" s="149" t="s">
        <v>9</v>
      </c>
      <c r="U6" s="150"/>
      <c r="V6" s="150"/>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0" t="s">
        <v>39</v>
      </c>
      <c r="G6" s="150"/>
      <c r="H6" s="150"/>
      <c r="I6" s="150"/>
      <c r="J6" s="150"/>
      <c r="K6" s="150"/>
      <c r="L6" s="151"/>
      <c r="M6" s="149" t="s">
        <v>38</v>
      </c>
      <c r="N6" s="150"/>
      <c r="O6" s="150"/>
      <c r="P6" s="150"/>
      <c r="Q6" s="150"/>
      <c r="R6" s="150"/>
      <c r="S6" s="151"/>
      <c r="T6" s="149" t="s">
        <v>9</v>
      </c>
      <c r="U6" s="150"/>
      <c r="V6" s="150"/>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0" t="s">
        <v>33</v>
      </c>
      <c r="G6" s="150"/>
      <c r="H6" s="150"/>
      <c r="I6" s="150"/>
      <c r="J6" s="150"/>
      <c r="K6" s="150"/>
      <c r="L6" s="151"/>
      <c r="M6" s="149" t="s">
        <v>33</v>
      </c>
      <c r="N6" s="150"/>
      <c r="O6" s="150"/>
      <c r="P6" s="150"/>
      <c r="Q6" s="150"/>
      <c r="R6" s="150"/>
      <c r="S6" s="151"/>
      <c r="T6" s="149" t="s">
        <v>9</v>
      </c>
      <c r="U6" s="150"/>
      <c r="V6" s="150"/>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9" t="s">
        <v>31</v>
      </c>
      <c r="G6" s="157"/>
      <c r="H6" s="157"/>
      <c r="I6" s="158"/>
      <c r="J6" s="159"/>
      <c r="K6" s="149" t="s">
        <v>32</v>
      </c>
      <c r="L6" s="157"/>
      <c r="M6" s="157"/>
      <c r="N6" s="158"/>
      <c r="O6" s="159"/>
      <c r="P6" s="150"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9" t="s">
        <v>27</v>
      </c>
      <c r="G6" s="157"/>
      <c r="H6" s="157"/>
      <c r="I6" s="158"/>
      <c r="J6" s="159"/>
      <c r="K6" s="149" t="s">
        <v>28</v>
      </c>
      <c r="L6" s="157"/>
      <c r="M6" s="157"/>
      <c r="N6" s="158"/>
      <c r="O6" s="159"/>
      <c r="P6" s="150"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9" t="s">
        <v>24</v>
      </c>
      <c r="G6" s="157"/>
      <c r="H6" s="157"/>
      <c r="I6" s="158"/>
      <c r="J6" s="159"/>
      <c r="K6" s="149" t="s">
        <v>8</v>
      </c>
      <c r="L6" s="157"/>
      <c r="M6" s="157"/>
      <c r="N6" s="158"/>
      <c r="O6" s="159"/>
      <c r="P6" s="150"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9" t="s">
        <v>22</v>
      </c>
      <c r="G6" s="157"/>
      <c r="H6" s="157"/>
      <c r="I6" s="158"/>
      <c r="J6" s="159"/>
      <c r="K6" s="149" t="s">
        <v>23</v>
      </c>
      <c r="L6" s="157"/>
      <c r="M6" s="157"/>
      <c r="N6" s="158"/>
      <c r="O6" s="159"/>
      <c r="P6" s="150" t="s">
        <v>9</v>
      </c>
      <c r="Q6" s="157"/>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abSelected="1" zoomScale="50" zoomScaleNormal="50" workbookViewId="0">
      <selection activeCell="P46" sqref="P4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December</v>
      </c>
      <c r="G9" s="150"/>
      <c r="H9" s="150"/>
      <c r="I9" s="150"/>
      <c r="J9" s="150"/>
      <c r="K9" s="150"/>
      <c r="L9" s="150"/>
      <c r="M9" s="150"/>
      <c r="N9" s="151"/>
      <c r="O9" s="149" t="str">
        <f>"January to "&amp; D4</f>
        <v>January to December</v>
      </c>
      <c r="P9" s="150"/>
      <c r="Q9" s="150"/>
      <c r="R9" s="150"/>
      <c r="S9" s="150"/>
      <c r="T9" s="150"/>
      <c r="U9" s="150"/>
      <c r="V9" s="150"/>
      <c r="W9" s="151"/>
      <c r="X9" s="149" t="s">
        <v>57</v>
      </c>
      <c r="Y9" s="150"/>
      <c r="Z9" s="150"/>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1486</v>
      </c>
      <c r="Q13" s="68">
        <f>'Nov-23'!Q13+'Dec-23'!H13</f>
        <v>515</v>
      </c>
      <c r="R13" s="68">
        <f>'Nov-23'!R13+'Dec-23'!I13</f>
        <v>551</v>
      </c>
      <c r="S13" s="68">
        <f>'Nov-23'!S13+'Dec-23'!J13</f>
        <v>1584</v>
      </c>
      <c r="T13" s="64">
        <f>IFERROR(O13/P13-1,"n/a")</f>
        <v>9.6904441453566692E-2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3592413</v>
      </c>
      <c r="Q14" s="68">
        <f>'Nov-23'!Q14+'Dec-23'!H14</f>
        <v>763201</v>
      </c>
      <c r="R14" s="68">
        <f>'Nov-23'!R14+'Dec-23'!I14</f>
        <v>1092884</v>
      </c>
      <c r="S14" s="68">
        <f>'Nov-23'!S14+'Dec-23'!J14</f>
        <v>4571076</v>
      </c>
      <c r="T14" s="64">
        <f>IFERROR(O14/P14-1,"n/a")</f>
        <v>0.45655218372720507</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572</v>
      </c>
      <c r="Q16" s="68">
        <f>'Nov-23'!Q16+'Dec-23'!H16</f>
        <v>204</v>
      </c>
      <c r="R16" s="68">
        <f>'Nov-23'!R16+'Dec-23'!I16</f>
        <v>54</v>
      </c>
      <c r="S16" s="68">
        <f>'Nov-23'!S16+'Dec-23'!J16</f>
        <v>593</v>
      </c>
      <c r="T16" s="64">
        <f>IFERROR(O16/P16-1,"n/a")</f>
        <v>1.7482517482516613E-3</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965963</v>
      </c>
      <c r="Q17" s="68">
        <f>'Nov-23'!Q17+'Dec-23'!H17</f>
        <v>302535</v>
      </c>
      <c r="R17" s="68">
        <f>'Nov-23'!R17+'Dec-23'!I17</f>
        <v>70675</v>
      </c>
      <c r="S17" s="68">
        <f>'Nov-23'!S17+'Dec-23'!J17</f>
        <v>1398533</v>
      </c>
      <c r="T17" s="64">
        <f>IFERROR(O17/P17-1,"n/a")</f>
        <v>0.71920146009733288</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891</v>
      </c>
      <c r="Q22" s="68">
        <f>'Nov-23'!Q22+'Dec-23'!H22</f>
        <v>283</v>
      </c>
      <c r="R22" s="68">
        <f>'Nov-23'!R22+'Dec-23'!I22</f>
        <v>205</v>
      </c>
      <c r="S22" s="68">
        <f>'Nov-23'!S22+'Dec-23'!J22</f>
        <v>1061</v>
      </c>
      <c r="T22" s="64">
        <f>IFERROR(O22/P22-1,"n/a")</f>
        <v>0.68237934904601572</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2159250</v>
      </c>
      <c r="Q23" s="68">
        <f>'Nov-23'!Q23+'Dec-23'!H23</f>
        <v>465109</v>
      </c>
      <c r="R23" s="68">
        <f>'Nov-23'!R23+'Dec-23'!I23</f>
        <v>545974</v>
      </c>
      <c r="S23" s="68">
        <f>'Nov-23'!S23+'Dec-23'!J23</f>
        <v>3220857</v>
      </c>
      <c r="T23" s="64">
        <f>IFERROR(O23/P23-1,"n/a")</f>
        <v>1.0564853537107792</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3616</v>
      </c>
      <c r="Q27" s="75">
        <f t="shared" si="3"/>
        <v>1049</v>
      </c>
      <c r="R27" s="75">
        <f t="shared" si="3"/>
        <v>820</v>
      </c>
      <c r="S27" s="75">
        <f t="shared" si="3"/>
        <v>3544</v>
      </c>
      <c r="T27" s="66">
        <f>IFERROR(O27/P27-1,"n/a")</f>
        <v>0.22538716814159288</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7620758</v>
      </c>
      <c r="Q28" s="76">
        <f t="shared" si="3"/>
        <v>1548386</v>
      </c>
      <c r="R28" s="76">
        <f t="shared" si="3"/>
        <v>1719580</v>
      </c>
      <c r="S28" s="76">
        <f t="shared" si="3"/>
        <v>9796644</v>
      </c>
      <c r="T28" s="67">
        <f>IFERROR(O28/P28-1,"n/a")</f>
        <v>0.65991886896290364</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0" t="str">
        <f>F9</f>
        <v>December</v>
      </c>
      <c r="G33" s="150"/>
      <c r="H33" s="150"/>
      <c r="I33" s="150"/>
      <c r="J33" s="150"/>
      <c r="K33" s="150"/>
      <c r="L33" s="150"/>
      <c r="M33" s="150"/>
      <c r="N33" s="151"/>
      <c r="O33" s="153" t="str">
        <f>"April to "&amp;D4&amp;" (YTD)"</f>
        <v>April to December (YTD)</v>
      </c>
      <c r="P33" s="154"/>
      <c r="Q33" s="154"/>
      <c r="R33" s="154"/>
      <c r="S33" s="154"/>
      <c r="T33" s="154"/>
      <c r="U33" s="154"/>
      <c r="V33" s="154"/>
      <c r="W33" s="155"/>
      <c r="X33" s="149" t="s">
        <v>58</v>
      </c>
      <c r="Y33" s="150"/>
      <c r="Z33" s="150"/>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956</v>
      </c>
      <c r="Q37" s="74">
        <f>'Nov-23'!Q37+'Dec-23'!H37</f>
        <v>515</v>
      </c>
      <c r="R37" s="74">
        <f>'Nov-23'!R37+'Dec-23'!I37</f>
        <v>42</v>
      </c>
      <c r="S37" s="74">
        <f>'Nov-23'!S37+'Dec-23'!J37</f>
        <v>1068</v>
      </c>
      <c r="T37" s="120">
        <f>IFERROR(O37/P37-1,"n/a")</f>
        <v>0.15062761506276146</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2832755</v>
      </c>
      <c r="Q38" s="74">
        <f>'Nov-23'!Q38+'Dec-23'!H38</f>
        <v>763201</v>
      </c>
      <c r="R38" s="74">
        <f>'Nov-23'!R38+'Dec-23'!I38</f>
        <v>0</v>
      </c>
      <c r="S38" s="74">
        <f>'Nov-23'!S38+'Dec-23'!J38</f>
        <v>3119972</v>
      </c>
      <c r="T38" s="120">
        <f>IFERROR(O38/P38-1,"n/a")</f>
        <v>0.30415549526874019</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536</v>
      </c>
      <c r="Q40" s="74">
        <f>'Nov-23'!Q40+'Dec-23'!H40</f>
        <v>192</v>
      </c>
      <c r="R40" s="74">
        <f>'Nov-23'!R40+'Dec-23'!I40</f>
        <v>44</v>
      </c>
      <c r="S40" s="74">
        <f>'Nov-23'!S40+'Dec-23'!J40</f>
        <v>570</v>
      </c>
      <c r="T40" s="120">
        <f>IFERROR(O40/P40-1,"n/a")</f>
        <v>1.8656716417910557E-2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929455</v>
      </c>
      <c r="Q41" s="74">
        <f>'Nov-23'!Q41+'Dec-23'!H41</f>
        <v>292432</v>
      </c>
      <c r="R41" s="74">
        <f>'Nov-23'!R41+'Dec-23'!I41</f>
        <v>29562</v>
      </c>
      <c r="S41" s="74">
        <f>'Nov-23'!S41+'Dec-23'!J41</f>
        <v>1318159</v>
      </c>
      <c r="T41" s="120">
        <f>IFERROR(O41/P41-1,"n/a")</f>
        <v>0.69737104001807504</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838</v>
      </c>
      <c r="Q46" s="74">
        <f>'Nov-23'!Q46+'Dec-23'!H46</f>
        <v>283</v>
      </c>
      <c r="R46" s="74">
        <f>'Nov-23'!R46+'Dec-23'!I46</f>
        <v>0</v>
      </c>
      <c r="S46" s="74">
        <f>'Nov-23'!S46+'Dec-23'!J46</f>
        <v>738</v>
      </c>
      <c r="T46" s="120">
        <f>IFERROR(O46/P46-1,"n/a")</f>
        <v>0.44630071599045351</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2090796</v>
      </c>
      <c r="Q47" s="74">
        <f>'Nov-23'!Q47+'Dec-23'!H47</f>
        <v>465109</v>
      </c>
      <c r="R47" s="74">
        <f>'Nov-23'!R47+'Dec-23'!I47</f>
        <v>0</v>
      </c>
      <c r="S47" s="74">
        <f>'Nov-23'!S47+'Dec-23'!J47</f>
        <v>2301042</v>
      </c>
      <c r="T47" s="120">
        <f>IFERROR(O47/P47-1,"n/a")</f>
        <v>0.72383723710969416</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2985</v>
      </c>
      <c r="Q51" s="75">
        <f t="shared" si="11"/>
        <v>1037</v>
      </c>
      <c r="R51" s="75">
        <f t="shared" si="11"/>
        <v>93</v>
      </c>
      <c r="S51" s="75">
        <f t="shared" si="11"/>
        <v>2676</v>
      </c>
      <c r="T51" s="66">
        <f>IFERROR(O51/P51-1,"n/a")</f>
        <v>0.19396984924623117</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6753053</v>
      </c>
      <c r="Q52" s="76">
        <f t="shared" si="11"/>
        <v>1538283</v>
      </c>
      <c r="R52" s="76">
        <f t="shared" si="11"/>
        <v>37856</v>
      </c>
      <c r="S52" s="76">
        <f t="shared" si="11"/>
        <v>7338867</v>
      </c>
      <c r="T52" s="67">
        <f>IFERROR(O52/P52-1,"n/a")</f>
        <v>0.50620482321107207</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4"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November</v>
      </c>
      <c r="G9" s="150"/>
      <c r="H9" s="150"/>
      <c r="I9" s="150"/>
      <c r="J9" s="150"/>
      <c r="K9" s="150"/>
      <c r="L9" s="150"/>
      <c r="M9" s="150"/>
      <c r="N9" s="151"/>
      <c r="O9" s="149" t="str">
        <f>"January to "&amp; D4</f>
        <v>January to November</v>
      </c>
      <c r="P9" s="150"/>
      <c r="Q9" s="150"/>
      <c r="R9" s="150"/>
      <c r="S9" s="150"/>
      <c r="T9" s="150"/>
      <c r="U9" s="150"/>
      <c r="V9" s="150"/>
      <c r="W9" s="150"/>
      <c r="X9" s="156" t="s">
        <v>57</v>
      </c>
      <c r="Y9" s="150"/>
      <c r="Z9" s="150"/>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1295</v>
      </c>
      <c r="Q13" s="68">
        <f>'Oct-23'!Q13+'Nov-23'!H13</f>
        <v>343</v>
      </c>
      <c r="R13" s="68">
        <f>'Oct-23'!R13+'Nov-23'!I13</f>
        <v>551</v>
      </c>
      <c r="S13" s="68">
        <f>'Oct-23'!S13+'Nov-23'!J13</f>
        <v>1384</v>
      </c>
      <c r="T13" s="64">
        <f>IFERROR(O13/P13-1,"n/a")</f>
        <v>8.1853281853281779E-2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3074094</v>
      </c>
      <c r="Q14" s="68">
        <f>'Oct-23'!Q14+'Nov-23'!H14</f>
        <v>509984</v>
      </c>
      <c r="R14" s="68">
        <f>'Oct-23'!R14+'Nov-23'!I14</f>
        <v>1092884</v>
      </c>
      <c r="S14" s="68">
        <f>'Oct-23'!S14+'Nov-23'!J14</f>
        <v>4064465</v>
      </c>
      <c r="T14" s="64">
        <f>IFERROR(O14/P14-1,"n/a")</f>
        <v>0.48539895006463696</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566</v>
      </c>
      <c r="Q16" s="68">
        <f>'Oct-23'!Q16+'Nov-23'!H16</f>
        <v>197</v>
      </c>
      <c r="R16" s="68">
        <f>'Oct-23'!R16+'Nov-23'!I16</f>
        <v>48</v>
      </c>
      <c r="S16" s="68">
        <f>'Oct-23'!S16+'Nov-23'!J16</f>
        <v>546</v>
      </c>
      <c r="T16" s="64">
        <f>IFERROR(O16/P16-1,"n/a")</f>
        <v>-8.8339222614840507E-3</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943603</v>
      </c>
      <c r="Q17" s="68">
        <f>'Oct-23'!Q17+'Nov-23'!H17</f>
        <v>288787</v>
      </c>
      <c r="R17" s="68">
        <f>'Oct-23'!R17+'Nov-23'!I17</f>
        <v>68534</v>
      </c>
      <c r="S17" s="68">
        <f>'Oct-23'!S17+'Nov-23'!J17</f>
        <v>1342797</v>
      </c>
      <c r="T17" s="64">
        <f>IFERROR(O17/P17-1,"n/a")</f>
        <v>0.72720519116620008</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824</v>
      </c>
      <c r="Q22" s="68">
        <f>'Oct-23'!Q22+'Nov-23'!H22</f>
        <v>258</v>
      </c>
      <c r="R22" s="68">
        <f>'Oct-23'!R22+'Nov-23'!I22</f>
        <v>205</v>
      </c>
      <c r="S22" s="68">
        <f>'Oct-23'!S22+'Nov-23'!J22</f>
        <v>1041</v>
      </c>
      <c r="T22" s="64">
        <f>IFERROR(O22/P22-1,"n/a")</f>
        <v>0.66383495145631066</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1943760</v>
      </c>
      <c r="Q23" s="68">
        <f>'Oct-23'!Q23+'Nov-23'!H23</f>
        <v>425895</v>
      </c>
      <c r="R23" s="68">
        <f>'Oct-23'!R23+'Nov-23'!I23</f>
        <v>545974</v>
      </c>
      <c r="S23" s="68">
        <f>'Oct-23'!S23+'Nov-23'!J23</f>
        <v>3161914</v>
      </c>
      <c r="T23" s="64">
        <f>IFERROR(O23/P23-1,"n/a")</f>
        <v>1.0872278470593075</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3343</v>
      </c>
      <c r="Q27" s="75">
        <f t="shared" si="3"/>
        <v>842</v>
      </c>
      <c r="R27" s="75">
        <f t="shared" si="3"/>
        <v>814</v>
      </c>
      <c r="S27" s="75">
        <f t="shared" si="3"/>
        <v>3267</v>
      </c>
      <c r="T27" s="66">
        <f>IFERROR(O27/P27-1,"n/a")</f>
        <v>0.21268321866586892</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6857826</v>
      </c>
      <c r="Q28" s="76">
        <f t="shared" si="3"/>
        <v>1241343</v>
      </c>
      <c r="R28" s="76">
        <f t="shared" si="3"/>
        <v>1717439</v>
      </c>
      <c r="S28" s="76">
        <f t="shared" si="3"/>
        <v>9164567</v>
      </c>
      <c r="T28" s="67">
        <f>IFERROR(O28/P28-1,"n/a")</f>
        <v>0.68593822590424436</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0" t="str">
        <f>F9</f>
        <v>November</v>
      </c>
      <c r="G33" s="150"/>
      <c r="H33" s="150"/>
      <c r="I33" s="150"/>
      <c r="J33" s="150"/>
      <c r="K33" s="150"/>
      <c r="L33" s="150"/>
      <c r="M33" s="150"/>
      <c r="N33" s="151"/>
      <c r="O33" s="153" t="str">
        <f>"April to "&amp;D4&amp;" (YTD)"</f>
        <v>April to November (YTD)</v>
      </c>
      <c r="P33" s="154"/>
      <c r="Q33" s="154"/>
      <c r="R33" s="154"/>
      <c r="S33" s="154"/>
      <c r="T33" s="154"/>
      <c r="U33" s="154"/>
      <c r="V33" s="154"/>
      <c r="W33" s="155"/>
      <c r="X33" s="149" t="s">
        <v>58</v>
      </c>
      <c r="Y33" s="150"/>
      <c r="Z33" s="150"/>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765</v>
      </c>
      <c r="Q37" s="74">
        <f>'Oct-23'!Q37+'Nov-23'!H37</f>
        <v>343</v>
      </c>
      <c r="R37" s="74">
        <f>'Oct-23'!R37+'Nov-23'!I37</f>
        <v>42</v>
      </c>
      <c r="S37" s="74">
        <f>'Oct-23'!S37+'Nov-23'!J37</f>
        <v>868</v>
      </c>
      <c r="T37" s="120">
        <f>IFERROR(O37/P37-1,"n/a")</f>
        <v>0.13856209150326793</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2314436</v>
      </c>
      <c r="Q38" s="74">
        <f>'Oct-23'!Q38+'Nov-23'!H38</f>
        <v>509984</v>
      </c>
      <c r="R38" s="74">
        <f>'Oct-23'!R38+'Nov-23'!I38</f>
        <v>0</v>
      </c>
      <c r="S38" s="74">
        <f>'Oct-23'!S38+'Nov-23'!J38</f>
        <v>2613361</v>
      </c>
      <c r="T38" s="120">
        <f>IFERROR(O38/P38-1,"n/a")</f>
        <v>0.30834121142256699</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530</v>
      </c>
      <c r="Q40" s="74">
        <f>'Oct-23'!Q40+'Nov-23'!H40</f>
        <v>185</v>
      </c>
      <c r="R40" s="74">
        <f>'Oct-23'!R40+'Nov-23'!I40</f>
        <v>38</v>
      </c>
      <c r="S40" s="74">
        <f>'Oct-23'!S40+'Nov-23'!J40</f>
        <v>523</v>
      </c>
      <c r="T40" s="120">
        <f>IFERROR(O40/P40-1,"n/a")</f>
        <v>7.547169811320753E-3</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907095</v>
      </c>
      <c r="Q41" s="74">
        <f>'Oct-23'!Q41+'Nov-23'!H41</f>
        <v>278684</v>
      </c>
      <c r="R41" s="74">
        <f>'Oct-23'!R41+'Nov-23'!I41</f>
        <v>27421</v>
      </c>
      <c r="S41" s="74">
        <f>'Oct-23'!S41+'Nov-23'!J41</f>
        <v>1262423</v>
      </c>
      <c r="T41" s="120">
        <f>IFERROR(O41/P41-1,"n/a")</f>
        <v>0.70515877609291189</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771</v>
      </c>
      <c r="Q46" s="74">
        <f>'Oct-23'!Q46+'Nov-23'!H46</f>
        <v>258</v>
      </c>
      <c r="R46" s="74">
        <f>'Oct-23'!R46+'Nov-23'!I46</f>
        <v>0</v>
      </c>
      <c r="S46" s="74">
        <f>'Oct-23'!S46+'Nov-23'!J46</f>
        <v>718</v>
      </c>
      <c r="T46" s="120">
        <f>IFERROR(O46/P46-1,"n/a")</f>
        <v>0.40596627756160819</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1875306</v>
      </c>
      <c r="Q47" s="74">
        <f>'Oct-23'!Q47+'Nov-23'!H47</f>
        <v>425895</v>
      </c>
      <c r="R47" s="74">
        <f>'Oct-23'!R47+'Nov-23'!I47</f>
        <v>0</v>
      </c>
      <c r="S47" s="74">
        <f>'Oct-23'!S47+'Nov-23'!J47</f>
        <v>2242099</v>
      </c>
      <c r="T47" s="120">
        <f>IFERROR(O47/P47-1,"n/a")</f>
        <v>0.71747757432653647</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2712</v>
      </c>
      <c r="Q51" s="75">
        <f t="shared" si="11"/>
        <v>830</v>
      </c>
      <c r="R51" s="75">
        <f t="shared" si="11"/>
        <v>87</v>
      </c>
      <c r="S51" s="75">
        <f t="shared" si="11"/>
        <v>2399</v>
      </c>
      <c r="T51" s="66">
        <f>IFERROR(O51/P51-1,"n/a")</f>
        <v>0.17514749262536866</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5990121</v>
      </c>
      <c r="Q52" s="76">
        <f t="shared" si="11"/>
        <v>1231240</v>
      </c>
      <c r="R52" s="76">
        <f t="shared" si="11"/>
        <v>35715</v>
      </c>
      <c r="S52" s="76">
        <f t="shared" si="11"/>
        <v>6706790</v>
      </c>
      <c r="T52" s="67">
        <f>IFERROR(O52/P52-1,"n/a")</f>
        <v>0.51641544469635914</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October</v>
      </c>
      <c r="G9" s="150"/>
      <c r="H9" s="150"/>
      <c r="I9" s="150"/>
      <c r="J9" s="150"/>
      <c r="K9" s="150"/>
      <c r="L9" s="150"/>
      <c r="M9" s="150"/>
      <c r="N9" s="151"/>
      <c r="O9" s="149" t="str">
        <f>"January to "&amp; D4</f>
        <v>January to October</v>
      </c>
      <c r="P9" s="150"/>
      <c r="Q9" s="150"/>
      <c r="R9" s="150"/>
      <c r="S9" s="150"/>
      <c r="T9" s="150"/>
      <c r="U9" s="150"/>
      <c r="V9" s="150"/>
      <c r="W9" s="151"/>
      <c r="X9" s="149" t="s">
        <v>57</v>
      </c>
      <c r="Y9" s="150"/>
      <c r="Z9" s="150"/>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0" t="str">
        <f>F9</f>
        <v>October</v>
      </c>
      <c r="G33" s="150"/>
      <c r="H33" s="150"/>
      <c r="I33" s="150"/>
      <c r="J33" s="150"/>
      <c r="K33" s="150"/>
      <c r="L33" s="150"/>
      <c r="M33" s="150"/>
      <c r="N33" s="151"/>
      <c r="O33" s="153" t="str">
        <f>"April to "&amp;D4&amp;" (YTD)"</f>
        <v>April to October (YTD)</v>
      </c>
      <c r="P33" s="154"/>
      <c r="Q33" s="154"/>
      <c r="R33" s="154"/>
      <c r="S33" s="154"/>
      <c r="T33" s="154"/>
      <c r="U33" s="154"/>
      <c r="V33" s="154"/>
      <c r="W33" s="155"/>
      <c r="X33" s="149" t="s">
        <v>58</v>
      </c>
      <c r="Y33" s="150"/>
      <c r="Z33" s="150"/>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8" t="str">
        <f>D4</f>
        <v>September</v>
      </c>
      <c r="G9" s="150"/>
      <c r="H9" s="150"/>
      <c r="I9" s="150"/>
      <c r="J9" s="150"/>
      <c r="K9" s="150"/>
      <c r="L9" s="150"/>
      <c r="M9" s="150"/>
      <c r="N9" s="151"/>
      <c r="O9" s="149" t="str">
        <f>"January to "&amp; D4</f>
        <v>January to September</v>
      </c>
      <c r="P9" s="150"/>
      <c r="Q9" s="150"/>
      <c r="R9" s="150"/>
      <c r="S9" s="150"/>
      <c r="T9" s="150"/>
      <c r="U9" s="150"/>
      <c r="V9" s="150"/>
      <c r="W9" s="151"/>
      <c r="X9" s="149" t="s">
        <v>57</v>
      </c>
      <c r="Y9" s="150"/>
      <c r="Z9" s="150"/>
      <c r="AA9" s="152"/>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0" t="str">
        <f>F9</f>
        <v>September</v>
      </c>
      <c r="G33" s="150"/>
      <c r="H33" s="150"/>
      <c r="I33" s="150"/>
      <c r="J33" s="150"/>
      <c r="K33" s="150"/>
      <c r="L33" s="150"/>
      <c r="M33" s="150"/>
      <c r="N33" s="151"/>
      <c r="O33" s="153" t="str">
        <f>"April to "&amp;D4&amp;" (YTD)"</f>
        <v>April to September (YTD)</v>
      </c>
      <c r="P33" s="154"/>
      <c r="Q33" s="154"/>
      <c r="R33" s="154"/>
      <c r="S33" s="154"/>
      <c r="T33" s="154"/>
      <c r="U33" s="154"/>
      <c r="V33" s="154"/>
      <c r="W33" s="155"/>
      <c r="X33" s="149" t="s">
        <v>58</v>
      </c>
      <c r="Y33" s="150"/>
      <c r="Z33" s="150"/>
      <c r="AA33" s="152"/>
    </row>
    <row r="34" spans="1:29" s="124" customFormat="1" ht="10.5">
      <c r="A34" s="123"/>
      <c r="B34" s="123"/>
      <c r="C34" s="29"/>
      <c r="D34" s="30"/>
      <c r="E34" s="30"/>
      <c r="F34" s="145"/>
      <c r="G34" s="146"/>
      <c r="H34" s="146"/>
      <c r="I34" s="146"/>
      <c r="J34" s="146"/>
      <c r="K34" s="146"/>
      <c r="L34" s="146"/>
      <c r="M34" s="146"/>
      <c r="N34" s="147"/>
      <c r="O34" s="145"/>
      <c r="P34" s="146"/>
      <c r="Q34" s="146"/>
      <c r="R34" s="146"/>
      <c r="S34" s="146"/>
      <c r="T34" s="146"/>
      <c r="U34" s="146"/>
      <c r="V34" s="146"/>
      <c r="W34" s="147"/>
      <c r="X34" s="145"/>
      <c r="Y34" s="146"/>
      <c r="Z34" s="146"/>
      <c r="AA34" s="147"/>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 </vt:lpstr>
      <vt:lpstr>Disclaimer</vt:lpstr>
      <vt:lpstr>Notes</vt:lpstr>
      <vt:lpstr>Occupancy_2024</vt:lpstr>
      <vt:lpstr>Traffic&gt;</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